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18" activeTab="20"/>
  </bookViews>
  <sheets>
    <sheet name="封面" sheetId="1" r:id="rId1"/>
    <sheet name="表1.一般公共预算" sheetId="2" r:id="rId2"/>
    <sheet name="表2.政府性基金" sheetId="3" r:id="rId3"/>
    <sheet name="表3.部门收支总表" sheetId="4" r:id="rId4"/>
    <sheet name="表4.部门收入总表" sheetId="5" r:id="rId5"/>
    <sheet name="表5.部门支出功能科目" sheetId="6" r:id="rId6"/>
    <sheet name="表6.部门支出部门经济分类" sheetId="7" r:id="rId7"/>
    <sheet name="表7.部门支出政府经济分类" sheetId="8" r:id="rId8"/>
    <sheet name="表8.财政拨款收支总表" sheetId="9" r:id="rId9"/>
    <sheet name="表9.一般公共预算支出" sheetId="10" r:id="rId10"/>
    <sheet name="表10.一般公共预算基本支出" sheetId="11" r:id="rId11"/>
    <sheet name="表11.三公经费支出预算表" sheetId="12" r:id="rId12"/>
    <sheet name="表12.政府性基金支出预算表" sheetId="13" r:id="rId13"/>
    <sheet name="表13.国有资本经营支出预算表" sheetId="14" r:id="rId14"/>
    <sheet name="表14.工资福利" sheetId="15" r:id="rId15"/>
    <sheet name="表15.对个人家庭补助" sheetId="16" r:id="rId16"/>
    <sheet name="表16.公用经费" sheetId="17" r:id="rId17"/>
    <sheet name="表17.人员类项目和公用经费预算资金来源表" sheetId="18" r:id="rId18"/>
    <sheet name="表18.其他运转类和特定目标类项目支出预算资金来源表" sheetId="19" r:id="rId19"/>
    <sheet name="表19.政府采购预算表" sheetId="20" r:id="rId20"/>
    <sheet name="表20.政府购买服务预算表" sheetId="21" r:id="rId21"/>
    <sheet name="表21资产配置预算表" sheetId="22" r:id="rId22"/>
    <sheet name="表22单位人员情况表" sheetId="23" r:id="rId23"/>
    <sheet name="表26.非税收入预期目标表" sheetId="24" r:id="rId24"/>
  </sheets>
  <definedNames>
    <definedName name="_xlnm._FilterDatabase" localSheetId="19" hidden="1">'表19.政府采购预算表'!$A$4:$N$24</definedName>
  </definedNames>
  <calcPr fullCalcOnLoad="1"/>
</workbook>
</file>

<file path=xl/sharedStrings.xml><?xml version="1.0" encoding="utf-8"?>
<sst xmlns="http://schemas.openxmlformats.org/spreadsheetml/2006/main" count="1518" uniqueCount="459">
  <si>
    <t>单位编码：</t>
  </si>
  <si>
    <t>103</t>
  </si>
  <si>
    <t>单位名称：</t>
  </si>
  <si>
    <t>鄂州市融媒体中心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</si>
  <si>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</si>
  <si>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</si>
  <si>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</si>
  <si>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</si>
  <si>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</si>
  <si>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</si>
  <si>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</si>
  <si>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</si>
  <si>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</si>
  <si>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</si>
  <si>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</si>
  <si>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</si>
  <si>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</si>
  <si>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</si>
  <si>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</si>
  <si>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</si>
  <si>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</si>
  <si>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</si>
  <si>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</si>
  <si>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</si>
  <si>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</si>
  <si>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05</t>
  </si>
  <si>
    <t>教科文科</t>
  </si>
  <si>
    <t>103001</t>
  </si>
  <si>
    <t>鄂州市融媒体中心本级</t>
  </si>
  <si>
    <t>2070604</t>
  </si>
  <si>
    <t>新闻通讯</t>
  </si>
  <si>
    <t>基本工资</t>
  </si>
  <si>
    <t>岗位(特岗)津贴</t>
  </si>
  <si>
    <t>保留津贴</t>
  </si>
  <si>
    <t>在职人员物业补贴</t>
  </si>
  <si>
    <t>在职人员住房补贴</t>
  </si>
  <si>
    <t>交通补贴</t>
  </si>
  <si>
    <t>绩效工资</t>
  </si>
  <si>
    <t>在职人员奖励性津补贴</t>
  </si>
  <si>
    <t>2080505</t>
  </si>
  <si>
    <t>机关事业单位基本养老保险缴费支出</t>
  </si>
  <si>
    <t>基本养老保险缴费</t>
  </si>
  <si>
    <t>2101102</t>
  </si>
  <si>
    <t>事业单位医疗</t>
  </si>
  <si>
    <t>基本医疗保险缴费</t>
  </si>
  <si>
    <t>2210201</t>
  </si>
  <si>
    <t>住房公积金</t>
  </si>
  <si>
    <t>第13个月绩效</t>
  </si>
  <si>
    <t>遗属补助</t>
  </si>
  <si>
    <t>退休奖励性补贴</t>
  </si>
  <si>
    <t>住宅电话补贴</t>
  </si>
  <si>
    <t>运转类</t>
  </si>
  <si>
    <t>鄂州市融媒体中心扩版及宣传运行维护</t>
  </si>
  <si>
    <t>网站及客户端运行维护费</t>
  </si>
  <si>
    <t>鄂州市融媒体中心专用设备购置及维护费</t>
  </si>
  <si>
    <t>公共文化服务体系建设转移支付项目</t>
  </si>
  <si>
    <t>2070605</t>
  </si>
  <si>
    <t>出版发行</t>
  </si>
  <si>
    <t>鄂州市融媒体中心综合运营经费</t>
  </si>
  <si>
    <t>在职人员公用</t>
  </si>
  <si>
    <t>公务交通补贴</t>
  </si>
  <si>
    <t>福利费</t>
  </si>
  <si>
    <t>工会经费</t>
  </si>
  <si>
    <t>第一书记补贴</t>
  </si>
  <si>
    <t>特定目标类</t>
  </si>
  <si>
    <t>微波播出经费</t>
  </si>
  <si>
    <t>扶持优势文旅产业发展(宣传文化事业)专项资金</t>
  </si>
  <si>
    <t>市级信息化专项-市政府门户网站维护服务</t>
  </si>
  <si>
    <t>政府性基金预算2022—2024年支出规划表</t>
  </si>
  <si>
    <t>2120803</t>
  </si>
  <si>
    <t>城市建设支出</t>
  </si>
  <si>
    <t>鄂州市融媒体中心办公大楼消防工程</t>
  </si>
  <si>
    <t>鄂州市融媒体中心办公大楼电梯购置</t>
  </si>
  <si>
    <t>鄂州市融媒体中心频道高清硬盘播出系统</t>
  </si>
  <si>
    <t>鄂州市融媒体指挥中心信息化建设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</si>
  <si>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</si>
  <si>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</si>
  <si>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</si>
  <si>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</si>
  <si>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</si>
  <si>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</si>
  <si>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</si>
  <si>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</si>
  <si>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</si>
  <si>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</si>
  <si>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</si>
  <si>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</si>
  <si>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</si>
  <si>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</si>
  <si>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</si>
  <si>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</si>
  <si>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</si>
  <si>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</si>
  <si>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</si>
  <si>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</si>
  <si>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</si>
  <si>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</si>
  <si>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</si>
  <si>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</si>
  <si>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</si>
  <si>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</si>
  <si>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</si>
  <si>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</si>
  <si>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</si>
  <si>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</si>
  <si>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</si>
  <si>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</si>
  <si>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</si>
  <si>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</si>
  <si>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</si>
  <si>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</si>
  <si>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</si>
  <si>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</si>
  <si>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</si>
  <si>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</si>
  <si>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</si>
  <si>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</si>
  <si>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</si>
  <si>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</si>
  <si>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</si>
  <si>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</si>
  <si>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</si>
  <si>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</si>
  <si>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</si>
  <si>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</si>
  <si>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</si>
  <si>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</si>
  <si>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</si>
  <si>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</si>
  <si>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</si>
  <si>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</si>
  <si>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</si>
  <si>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</si>
  <si>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</si>
  <si>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</si>
  <si>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</si>
  <si>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</si>
  <si>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</si>
  <si>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</si>
  <si>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</si>
  <si>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</si>
  <si>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</si>
  <si>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</si>
  <si>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</si>
  <si>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</si>
  <si>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</si>
  <si>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</si>
  <si>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</si>
  <si>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</si>
  <si>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</si>
  <si>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</si>
  <si>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</si>
  <si>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</si>
  <si>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</si>
  <si>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</si>
  <si>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</si>
  <si>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</si>
  <si>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</si>
  <si>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</si>
  <si>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</si>
  <si>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</si>
  <si>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</si>
  <si>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</si>
  <si>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</si>
  <si>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</si>
  <si>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</si>
  <si>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103</t>
  </si>
  <si>
    <t>　鄂州市融媒体中心</t>
  </si>
  <si>
    <t>　　103001</t>
  </si>
  <si>
    <t>　　鄂州市融媒体中心本级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</si>
  <si>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</si>
  <si>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</si>
  <si>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</si>
  <si>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</si>
  <si>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</si>
  <si>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</si>
  <si>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</si>
  <si>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</si>
  <si>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</si>
  <si>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</si>
  <si>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</si>
  <si>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</si>
  <si>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</si>
  <si>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</si>
  <si>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</si>
  <si>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</si>
  <si>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</si>
  <si>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</si>
  <si>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</si>
  <si>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</si>
  <si>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</si>
  <si>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</si>
  <si>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</si>
  <si>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</si>
  <si>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</si>
  <si>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30201</t>
  </si>
  <si>
    <t>办公费</t>
  </si>
  <si>
    <t>30206</t>
  </si>
  <si>
    <t>电费</t>
  </si>
  <si>
    <t>30207</t>
  </si>
  <si>
    <t>邮电费</t>
  </si>
  <si>
    <t>30209</t>
  </si>
  <si>
    <t>物业管理费</t>
  </si>
  <si>
    <t>30213</t>
  </si>
  <si>
    <t>维修（护）费</t>
  </si>
  <si>
    <t>30217</t>
  </si>
  <si>
    <t>公务接待费</t>
  </si>
  <si>
    <t>30226</t>
  </si>
  <si>
    <t>劳务费</t>
  </si>
  <si>
    <t>30227</t>
  </si>
  <si>
    <t>委托业务费</t>
  </si>
  <si>
    <t>30228</t>
  </si>
  <si>
    <t>30229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</si>
  <si>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</si>
  <si>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</si>
  <si>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</si>
  <si>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</si>
  <si>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</si>
  <si>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</si>
  <si>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</si>
  <si>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</si>
  <si>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</si>
  <si>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</si>
  <si>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31002</t>
  </si>
  <si>
    <t>办公设备购置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</si>
  <si>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</si>
  <si>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</si>
  <si>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</si>
  <si>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</si>
  <si>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</si>
  <si>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</si>
  <si>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</si>
  <si>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</si>
  <si>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50901</t>
  </si>
  <si>
    <t>社会福利和救助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</si>
  <si>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</si>
  <si>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</si>
  <si>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</si>
  <si>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</si>
  <si>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</si>
  <si>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</si>
  <si>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</si>
  <si>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</si>
  <si>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</si>
  <si>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</si>
  <si>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</si>
  <si>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</si>
  <si>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</si>
  <si>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</si>
  <si>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</si>
  <si>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</si>
  <si>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</si>
  <si>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</si>
  <si>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2070604</t>
  </si>
  <si>
    <t>　2070605</t>
  </si>
  <si>
    <t>　2080505</t>
  </si>
  <si>
    <t>　2101102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</si>
  <si>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</si>
  <si>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</si>
  <si>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</si>
  <si>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</si>
  <si>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</si>
  <si>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</si>
  <si>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</si>
  <si>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</si>
  <si>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</si>
  <si>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</si>
  <si>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</si>
  <si>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</si>
  <si>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</si>
  <si>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</si>
  <si>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</si>
  <si>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</si>
  <si>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</si>
  <si>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</si>
  <si>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</si>
  <si>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</si>
  <si>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</si>
  <si>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</si>
  <si>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</si>
  <si>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其他工资福利支出</t>
  </si>
  <si>
    <t>　　　2070604</t>
  </si>
  <si>
    <t>　　　新闻通讯</t>
  </si>
  <si>
    <t>　　　2080505</t>
  </si>
  <si>
    <t>　　　机关事业单位基本养老保险缴费支出</t>
  </si>
  <si>
    <t>　　　2101102</t>
  </si>
  <si>
    <t>　　　事业单位医疗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</si>
  <si>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</si>
  <si>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</si>
  <si>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</si>
  <si>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</si>
  <si>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</si>
  <si>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</si>
  <si>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</si>
  <si>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</si>
  <si>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</si>
  <si>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</si>
  <si>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</si>
  <si>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</si>
  <si>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</si>
  <si>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</si>
  <si>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</si>
  <si>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</si>
  <si>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</si>
  <si>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印刷费</t>
  </si>
  <si>
    <t>咨询费</t>
  </si>
  <si>
    <t>手续费</t>
  </si>
  <si>
    <t>水费</t>
  </si>
  <si>
    <t>取暖费</t>
  </si>
  <si>
    <t>差旅费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</si>
  <si>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</si>
  <si>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</si>
  <si>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</si>
  <si>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</si>
  <si>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</si>
  <si>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</si>
  <si>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</si>
  <si>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</si>
  <si>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税金及附加费用</t>
  </si>
  <si>
    <t>人员类项目和公用经费预算资金来源表</t>
  </si>
  <si>
    <t>预算11表</t>
  </si>
  <si>
    <t>基本支出项目明细</t>
  </si>
  <si>
    <t>其他运转类和特定目标类项目支出预算资金来源表</t>
  </si>
  <si>
    <t>预算12表</t>
  </si>
  <si>
    <t>一级项目</t>
  </si>
  <si>
    <t>二级项目</t>
  </si>
  <si>
    <t>全媒体宣传运行维护专项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</si>
  <si>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</si>
  <si>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</si>
  <si>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</si>
  <si>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</si>
  <si>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</si>
  <si>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</si>
  <si>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</si>
  <si>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</si>
  <si>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</si>
  <si>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</si>
  <si>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</si>
  <si>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</si>
  <si>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</si>
  <si>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</si>
  <si>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</si>
  <si>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</si>
  <si>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鄂州市融媒体中心本级</t>
  </si>
  <si>
    <t>[A020999]其他广播、电视、电影设备</t>
  </si>
  <si>
    <t>[2070604]新闻通讯</t>
  </si>
  <si>
    <t>[31002]办公设备购置</t>
  </si>
  <si>
    <t>年初安排</t>
  </si>
  <si>
    <t>经费拨款补助</t>
  </si>
  <si>
    <t>[B99]其他建筑工程</t>
  </si>
  <si>
    <t>[30213]维修（护）费</t>
  </si>
  <si>
    <t>上级结算</t>
  </si>
  <si>
    <t>[C0299]其他信息技术服务</t>
  </si>
  <si>
    <t>[30227]委托业务费</t>
  </si>
  <si>
    <t>[C020699]其他运行维护服务</t>
  </si>
  <si>
    <t>[A02010105]便携式计算机</t>
  </si>
  <si>
    <t>[2070605]出版发行</t>
  </si>
  <si>
    <t>专项收入拨款</t>
  </si>
  <si>
    <t>[A02010104]台式计算机</t>
  </si>
  <si>
    <t>[A0206180203]空调机</t>
  </si>
  <si>
    <t>[A020202]投影仪</t>
  </si>
  <si>
    <t>[A0201060102]激光打印机</t>
  </si>
  <si>
    <t>[A02051228]电梯</t>
  </si>
  <si>
    <t>[2120803]城市建设支出</t>
  </si>
  <si>
    <t>政府性基金预算资金</t>
  </si>
  <si>
    <t>[C200205]广播电视传输服务</t>
  </si>
  <si>
    <t>[B07]装修工程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</si>
  <si>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</si>
  <si>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</si>
  <si>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</si>
  <si>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</si>
  <si>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</si>
  <si>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</si>
  <si>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</si>
  <si>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</si>
  <si>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</si>
  <si>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</si>
  <si>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</si>
  <si>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</si>
  <si>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</si>
  <si>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</si>
  <si>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</si>
  <si>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</si>
  <si>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</si>
  <si>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</si>
  <si>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</si>
  <si>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</si>
  <si>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</si>
  <si>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</si>
  <si>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</si>
  <si>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</si>
  <si>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</si>
  <si>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　103001</t>
  </si>
  <si>
    <t>[2320999]其他电视设备</t>
  </si>
  <si>
    <t>5G路由器</t>
  </si>
  <si>
    <t>[201]通用设备</t>
  </si>
  <si>
    <t>[601080001]其他家具</t>
  </si>
  <si>
    <t>切换台</t>
  </si>
  <si>
    <t>轨道</t>
  </si>
  <si>
    <t>电台设备</t>
  </si>
  <si>
    <t>调频发射机</t>
  </si>
  <si>
    <t>智能摇壁</t>
  </si>
  <si>
    <t>无线对讲系统</t>
  </si>
  <si>
    <t>[2329900]其他广播、电视、电影设备</t>
  </si>
  <si>
    <t>4G5G传输</t>
  </si>
  <si>
    <t>[2010104]台式机</t>
  </si>
  <si>
    <t>计算机</t>
  </si>
  <si>
    <t>[201010401]台式计算机</t>
  </si>
  <si>
    <t>[2010601]打印设备</t>
  </si>
  <si>
    <t>打印机</t>
  </si>
  <si>
    <t>[201060105]彩色打印机A4</t>
  </si>
  <si>
    <t>[2101999]其他制冷空调设备</t>
  </si>
  <si>
    <t>空调</t>
  </si>
  <si>
    <t>[203]车辆</t>
  </si>
  <si>
    <t>[220010201]5P柜机</t>
  </si>
  <si>
    <t>[2020200]投影仪</t>
  </si>
  <si>
    <t>投影仪</t>
  </si>
  <si>
    <t>[202020001]投影仪</t>
  </si>
  <si>
    <t>[2010105]便携式计算机</t>
  </si>
  <si>
    <t>手提电脑</t>
  </si>
  <si>
    <t>[201010502]便携式计算机</t>
  </si>
  <si>
    <t>专用电视广播设备</t>
  </si>
  <si>
    <t>高清硬盘播出系统</t>
  </si>
  <si>
    <t>[301]专用设备</t>
  </si>
  <si>
    <t>采编平台信息化设备</t>
  </si>
  <si>
    <t>[2101009]电梯</t>
  </si>
  <si>
    <t>电梯</t>
  </si>
  <si>
    <t>单位人员情况表</t>
  </si>
  <si>
    <t>填报单位</t>
  </si>
  <si>
    <t>单位：人</t>
  </si>
  <si>
    <t>编制人数</t>
  </si>
  <si>
    <t>实有人数</t>
  </si>
  <si>
    <t>离退休人数</t>
  </si>
  <si>
    <t>行政编制人数</t>
  </si>
  <si>
    <t>参公编制人数</t>
  </si>
  <si>
    <t>事业编制人数</t>
  </si>
  <si>
    <t>行政在职人数</t>
  </si>
  <si>
    <t>参公在职人数</t>
  </si>
  <si>
    <t>事业在职人数</t>
  </si>
  <si>
    <t>离休人员</t>
  </si>
  <si>
    <t>退休人员</t>
  </si>
  <si>
    <t>退职人员</t>
  </si>
  <si>
    <t>离退休其他人员</t>
  </si>
  <si>
    <t>**</t>
  </si>
  <si>
    <t>非税收入计划表（非税收入）</t>
  </si>
  <si>
    <t>单位</t>
  </si>
  <si>
    <t>收入分类科目(非税)</t>
  </si>
  <si>
    <t>非税收入计划</t>
  </si>
  <si>
    <t>其中缴入国库</t>
  </si>
  <si>
    <t>其中缴入专户</t>
  </si>
  <si>
    <t>2019决算</t>
  </si>
  <si>
    <t>2020决算</t>
  </si>
  <si>
    <t>2021预计执行数</t>
  </si>
  <si>
    <t>2021预计结转2022</t>
  </si>
  <si>
    <t>2022预计</t>
  </si>
  <si>
    <t>2023预计</t>
  </si>
  <si>
    <t>2024预计</t>
  </si>
  <si>
    <t>广告收入</t>
  </si>
  <si>
    <t>其他国有资源（资产）有偿使用收入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</si>
</sst>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K23" sqref="K23:M23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45" t="s">
        <v>0</v>
      </c>
      <c r="B2" s="45"/>
      <c r="C2" s="45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1" customFormat="1" ht="22.5" customHeight="1">
      <c r="A3" s="45" t="s">
        <v>2</v>
      </c>
      <c r="B3" s="45"/>
      <c r="C3" s="45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s="1" customFormat="1" ht="16.5" customHeight="1">
      <c r="A4" s="45"/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s="1" customFormat="1" ht="16.5" customHeight="1">
      <c r="A5" s="45"/>
      <c r="B5" s="45"/>
      <c r="C5" s="4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="1" customFormat="1" ht="16.5" customHeight="1"/>
    <row r="7" spans="1:32" s="1" customFormat="1" ht="56.2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1" customFormat="1" ht="33" customHeight="1">
      <c r="A17" s="47" t="s">
        <v>5</v>
      </c>
      <c r="B17" s="47"/>
      <c r="C17" s="47"/>
      <c r="D17" s="47"/>
      <c r="E17" s="47"/>
      <c r="F17" s="47">
        <f ca="1">YEAR(TODAY())</f>
        <v>2023</v>
      </c>
      <c r="G17" s="47" t="s">
        <v>6</v>
      </c>
      <c r="H17" s="47">
        <f ca="1">MONTH(TODAY())</f>
        <v>10</v>
      </c>
      <c r="I17" s="47" t="s">
        <v>7</v>
      </c>
      <c r="J17" s="47">
        <f ca="1">DAY(TODAY())</f>
        <v>10</v>
      </c>
      <c r="K17" s="47" t="s">
        <v>8</v>
      </c>
      <c r="L17" s="4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" customFormat="1" ht="21.75" customHeight="1">
      <c r="A18" s="47"/>
      <c r="B18" s="47"/>
      <c r="C18" s="47"/>
      <c r="D18" s="47"/>
      <c r="E18" s="47"/>
      <c r="F18" s="44"/>
      <c r="G18" s="47"/>
      <c r="H18" s="47"/>
      <c r="I18" s="47"/>
      <c r="J18" s="47"/>
      <c r="K18" s="47"/>
      <c r="L18" s="47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1" customFormat="1" ht="21.75" customHeight="1">
      <c r="A19" s="47"/>
      <c r="B19" s="47"/>
      <c r="C19" s="47"/>
      <c r="D19" s="47"/>
      <c r="E19" s="47"/>
      <c r="F19" s="44"/>
      <c r="G19" s="47"/>
      <c r="H19" s="47"/>
      <c r="I19" s="47"/>
      <c r="J19" s="47"/>
      <c r="K19" s="47"/>
      <c r="L19" s="47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1" customFormat="1" ht="21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1" customFormat="1" ht="21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1" customFormat="1" ht="21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1" customFormat="1" ht="18.75" customHeight="1">
      <c r="A23" s="48" t="s">
        <v>9</v>
      </c>
      <c r="B23" s="48"/>
      <c r="C23" s="48"/>
      <c r="D23" s="48"/>
      <c r="E23" s="48"/>
      <c r="F23" s="48" t="s">
        <v>10</v>
      </c>
      <c r="G23" s="48"/>
      <c r="H23" s="48"/>
      <c r="I23" s="48"/>
      <c r="J23" s="48"/>
      <c r="K23" s="48" t="s">
        <v>11</v>
      </c>
      <c r="L23" s="48"/>
      <c r="M23" s="48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6" sqref="H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4" t="s">
        <v>250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6.5" customHeight="1">
      <c r="A2" s="1" t="s">
        <v>251</v>
      </c>
      <c r="I2" s="1" t="s">
        <v>14</v>
      </c>
    </row>
    <row r="3" spans="1:9" s="1" customFormat="1" ht="45" customHeight="1">
      <c r="A3" s="16" t="s">
        <v>172</v>
      </c>
      <c r="B3" s="16" t="s">
        <v>252</v>
      </c>
      <c r="C3" s="16" t="s">
        <v>150</v>
      </c>
      <c r="D3" s="16" t="s">
        <v>151</v>
      </c>
      <c r="E3" s="16" t="s">
        <v>152</v>
      </c>
      <c r="F3" s="16" t="s">
        <v>173</v>
      </c>
      <c r="G3" s="16" t="s">
        <v>174</v>
      </c>
      <c r="H3" s="16"/>
      <c r="I3" s="16" t="s">
        <v>175</v>
      </c>
    </row>
    <row r="4" spans="1:9" s="1" customFormat="1" ht="30" customHeight="1">
      <c r="A4" s="16"/>
      <c r="B4" s="16"/>
      <c r="C4" s="16"/>
      <c r="D4" s="16"/>
      <c r="E4" s="16"/>
      <c r="F4" s="16"/>
      <c r="G4" s="19" t="s">
        <v>176</v>
      </c>
      <c r="H4" s="19" t="s">
        <v>177</v>
      </c>
      <c r="I4" s="16"/>
    </row>
    <row r="5" spans="1:9" s="1" customFormat="1" ht="16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9.5" customHeight="1">
      <c r="A6" s="18" t="s">
        <v>23</v>
      </c>
      <c r="B6" s="18"/>
      <c r="C6" s="18"/>
      <c r="D6" s="18"/>
      <c r="E6" s="20">
        <v>5792.018731</v>
      </c>
      <c r="F6" s="20">
        <v>1932.846731</v>
      </c>
      <c r="G6" s="20">
        <v>398.837959</v>
      </c>
      <c r="H6" s="20">
        <v>3379.334041</v>
      </c>
      <c r="I6" s="20">
        <v>81</v>
      </c>
    </row>
    <row r="7" spans="1:9" s="1" customFormat="1" ht="19.5" customHeight="1">
      <c r="A7" s="18" t="s">
        <v>29</v>
      </c>
      <c r="B7" s="18"/>
      <c r="C7" s="18"/>
      <c r="D7" s="18"/>
      <c r="E7" s="20">
        <v>2960.88469</v>
      </c>
      <c r="F7" s="20">
        <v>1712.046731</v>
      </c>
      <c r="G7" s="20">
        <v>398.837959</v>
      </c>
      <c r="H7" s="20">
        <v>769</v>
      </c>
      <c r="I7" s="20">
        <v>81</v>
      </c>
    </row>
    <row r="8" spans="1:9" s="1" customFormat="1" ht="19.5" customHeight="1">
      <c r="A8" s="18" t="s">
        <v>253</v>
      </c>
      <c r="B8" s="18" t="s">
        <v>30</v>
      </c>
      <c r="C8" s="18" t="s">
        <v>27</v>
      </c>
      <c r="D8" s="18" t="s">
        <v>28</v>
      </c>
      <c r="E8" s="20">
        <v>2960.88469</v>
      </c>
      <c r="F8" s="20">
        <v>1712.046731</v>
      </c>
      <c r="G8" s="20">
        <v>398.837959</v>
      </c>
      <c r="H8" s="20">
        <v>769</v>
      </c>
      <c r="I8" s="20">
        <v>81</v>
      </c>
    </row>
    <row r="9" spans="1:9" s="1" customFormat="1" ht="19.5" customHeight="1">
      <c r="A9" s="18" t="s">
        <v>56</v>
      </c>
      <c r="B9" s="18"/>
      <c r="C9" s="18"/>
      <c r="D9" s="18"/>
      <c r="E9" s="20">
        <v>2610.334041</v>
      </c>
      <c r="F9" s="20"/>
      <c r="G9" s="20"/>
      <c r="H9" s="20">
        <v>2610.334041</v>
      </c>
      <c r="I9" s="20"/>
    </row>
    <row r="10" spans="1:9" s="1" customFormat="1" ht="19.5" customHeight="1">
      <c r="A10" s="18" t="s">
        <v>254</v>
      </c>
      <c r="B10" s="18" t="s">
        <v>57</v>
      </c>
      <c r="C10" s="18" t="s">
        <v>27</v>
      </c>
      <c r="D10" s="18" t="s">
        <v>28</v>
      </c>
      <c r="E10" s="20">
        <v>2610.334041</v>
      </c>
      <c r="F10" s="20"/>
      <c r="G10" s="20"/>
      <c r="H10" s="20">
        <v>2610.334041</v>
      </c>
      <c r="I10" s="20"/>
    </row>
    <row r="11" spans="1:9" s="1" customFormat="1" ht="19.5" customHeight="1">
      <c r="A11" s="18" t="s">
        <v>39</v>
      </c>
      <c r="B11" s="18"/>
      <c r="C11" s="18"/>
      <c r="D11" s="18"/>
      <c r="E11" s="20">
        <v>73.6</v>
      </c>
      <c r="F11" s="20">
        <v>73.6</v>
      </c>
      <c r="G11" s="20"/>
      <c r="H11" s="20"/>
      <c r="I11" s="20"/>
    </row>
    <row r="12" spans="1:9" s="1" customFormat="1" ht="19.5" customHeight="1">
      <c r="A12" s="18" t="s">
        <v>255</v>
      </c>
      <c r="B12" s="18" t="s">
        <v>40</v>
      </c>
      <c r="C12" s="18" t="s">
        <v>27</v>
      </c>
      <c r="D12" s="18" t="s">
        <v>28</v>
      </c>
      <c r="E12" s="20">
        <v>73.6</v>
      </c>
      <c r="F12" s="20">
        <v>73.6</v>
      </c>
      <c r="G12" s="20"/>
      <c r="H12" s="20"/>
      <c r="I12" s="20"/>
    </row>
    <row r="13" spans="1:9" s="1" customFormat="1" ht="19.5" customHeight="1">
      <c r="A13" s="18" t="s">
        <v>42</v>
      </c>
      <c r="B13" s="18"/>
      <c r="C13" s="18"/>
      <c r="D13" s="18"/>
      <c r="E13" s="20">
        <v>73.6</v>
      </c>
      <c r="F13" s="20">
        <v>73.6</v>
      </c>
      <c r="G13" s="20"/>
      <c r="H13" s="20"/>
      <c r="I13" s="20"/>
    </row>
    <row r="14" spans="1:9" s="1" customFormat="1" ht="19.5" customHeight="1">
      <c r="A14" s="18" t="s">
        <v>256</v>
      </c>
      <c r="B14" s="18" t="s">
        <v>43</v>
      </c>
      <c r="C14" s="18" t="s">
        <v>27</v>
      </c>
      <c r="D14" s="18" t="s">
        <v>28</v>
      </c>
      <c r="E14" s="20">
        <v>73.6</v>
      </c>
      <c r="F14" s="20">
        <v>73.6</v>
      </c>
      <c r="G14" s="20"/>
      <c r="H14" s="20"/>
      <c r="I14" s="20"/>
    </row>
    <row r="15" spans="1:9" s="1" customFormat="1" ht="19.5" customHeight="1">
      <c r="A15" s="18" t="s">
        <v>45</v>
      </c>
      <c r="B15" s="18"/>
      <c r="C15" s="18"/>
      <c r="D15" s="18"/>
      <c r="E15" s="20">
        <v>73.6</v>
      </c>
      <c r="F15" s="20">
        <v>73.6</v>
      </c>
      <c r="G15" s="20"/>
      <c r="H15" s="20"/>
      <c r="I15" s="20"/>
    </row>
    <row r="16" spans="1:9" s="1" customFormat="1" ht="19.5" customHeight="1">
      <c r="A16" s="18" t="s">
        <v>257</v>
      </c>
      <c r="B16" s="18" t="s">
        <v>46</v>
      </c>
      <c r="C16" s="18" t="s">
        <v>27</v>
      </c>
      <c r="D16" s="18" t="s">
        <v>28</v>
      </c>
      <c r="E16" s="20">
        <v>73.6</v>
      </c>
      <c r="F16" s="20">
        <v>73.6</v>
      </c>
      <c r="G16" s="20"/>
      <c r="H16" s="20"/>
      <c r="I16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4" t="s">
        <v>258</v>
      </c>
      <c r="B1" s="15"/>
      <c r="C1" s="15"/>
      <c r="D1" s="15"/>
      <c r="E1" s="15"/>
      <c r="F1" s="15"/>
      <c r="G1" s="15"/>
    </row>
    <row r="2" spans="1:7" s="1" customFormat="1" ht="15.75" customHeight="1">
      <c r="A2" s="1" t="s">
        <v>259</v>
      </c>
      <c r="G2" s="1" t="s">
        <v>14</v>
      </c>
    </row>
    <row r="3" spans="1:7" s="1" customFormat="1" ht="21.75" customHeight="1">
      <c r="A3" s="16" t="s">
        <v>180</v>
      </c>
      <c r="B3" s="16" t="s">
        <v>181</v>
      </c>
      <c r="C3" s="16" t="s">
        <v>150</v>
      </c>
      <c r="D3" s="16" t="s">
        <v>151</v>
      </c>
      <c r="E3" s="16" t="s">
        <v>260</v>
      </c>
      <c r="F3" s="19"/>
      <c r="G3" s="19"/>
    </row>
    <row r="4" spans="1:7" s="1" customFormat="1" ht="29.25" customHeight="1">
      <c r="A4" s="19"/>
      <c r="B4" s="19"/>
      <c r="C4" s="19"/>
      <c r="D4" s="19"/>
      <c r="E4" s="19" t="s">
        <v>261</v>
      </c>
      <c r="F4" s="19" t="s">
        <v>173</v>
      </c>
      <c r="G4" s="19" t="s">
        <v>176</v>
      </c>
    </row>
    <row r="5" spans="1:7" s="1" customFormat="1" ht="16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s="1" customFormat="1" ht="22.5" customHeight="1">
      <c r="A6" s="18"/>
      <c r="B6" s="18"/>
      <c r="C6" s="18"/>
      <c r="D6" s="18" t="s">
        <v>23</v>
      </c>
      <c r="E6" s="20">
        <v>2331.68469</v>
      </c>
      <c r="F6" s="20">
        <v>1932.846731</v>
      </c>
      <c r="G6" s="20">
        <v>398.837959</v>
      </c>
    </row>
    <row r="7" spans="1:7" s="1" customFormat="1" ht="22.5" customHeight="1">
      <c r="A7" s="18"/>
      <c r="B7" s="18"/>
      <c r="C7" s="18" t="s">
        <v>25</v>
      </c>
      <c r="D7" s="18" t="s">
        <v>26</v>
      </c>
      <c r="E7" s="20">
        <v>2331.68469</v>
      </c>
      <c r="F7" s="20">
        <v>1932.846731</v>
      </c>
      <c r="G7" s="20">
        <v>398.837959</v>
      </c>
    </row>
    <row r="8" spans="1:7" s="1" customFormat="1" ht="22.5" customHeight="1">
      <c r="A8" s="18"/>
      <c r="B8" s="18"/>
      <c r="C8" s="18" t="s">
        <v>166</v>
      </c>
      <c r="D8" s="18" t="s">
        <v>167</v>
      </c>
      <c r="E8" s="20">
        <v>2331.68469</v>
      </c>
      <c r="F8" s="20">
        <v>1932.846731</v>
      </c>
      <c r="G8" s="20">
        <v>398.837959</v>
      </c>
    </row>
    <row r="9" spans="1:7" s="1" customFormat="1" ht="22.5" customHeight="1">
      <c r="A9" s="18" t="s">
        <v>182</v>
      </c>
      <c r="B9" s="18" t="s">
        <v>31</v>
      </c>
      <c r="C9" s="18" t="s">
        <v>168</v>
      </c>
      <c r="D9" s="18" t="s">
        <v>169</v>
      </c>
      <c r="E9" s="20">
        <v>563.14274</v>
      </c>
      <c r="F9" s="20">
        <v>563.14274</v>
      </c>
      <c r="G9" s="20"/>
    </row>
    <row r="10" spans="1:7" s="1" customFormat="1" ht="22.5" customHeight="1">
      <c r="A10" s="18" t="s">
        <v>183</v>
      </c>
      <c r="B10" s="18" t="s">
        <v>184</v>
      </c>
      <c r="C10" s="18" t="s">
        <v>168</v>
      </c>
      <c r="D10" s="18" t="s">
        <v>169</v>
      </c>
      <c r="E10" s="20">
        <v>97.406394</v>
      </c>
      <c r="F10" s="20">
        <v>97.406394</v>
      </c>
      <c r="G10" s="20"/>
    </row>
    <row r="11" spans="1:7" s="1" customFormat="1" ht="22.5" customHeight="1">
      <c r="A11" s="18" t="s">
        <v>185</v>
      </c>
      <c r="B11" s="18" t="s">
        <v>186</v>
      </c>
      <c r="C11" s="18" t="s">
        <v>168</v>
      </c>
      <c r="D11" s="18" t="s">
        <v>169</v>
      </c>
      <c r="E11" s="20">
        <v>615.296702</v>
      </c>
      <c r="F11" s="20">
        <v>615.296702</v>
      </c>
      <c r="G11" s="20"/>
    </row>
    <row r="12" spans="1:7" s="1" customFormat="1" ht="22.5" customHeight="1">
      <c r="A12" s="18" t="s">
        <v>187</v>
      </c>
      <c r="B12" s="18" t="s">
        <v>37</v>
      </c>
      <c r="C12" s="18" t="s">
        <v>168</v>
      </c>
      <c r="D12" s="18" t="s">
        <v>169</v>
      </c>
      <c r="E12" s="20">
        <v>231.05952</v>
      </c>
      <c r="F12" s="20">
        <v>231.05952</v>
      </c>
      <c r="G12" s="20"/>
    </row>
    <row r="13" spans="1:7" s="1" customFormat="1" ht="22.5" customHeight="1">
      <c r="A13" s="18" t="s">
        <v>188</v>
      </c>
      <c r="B13" s="18" t="s">
        <v>189</v>
      </c>
      <c r="C13" s="18" t="s">
        <v>168</v>
      </c>
      <c r="D13" s="18" t="s">
        <v>169</v>
      </c>
      <c r="E13" s="20">
        <v>73.6</v>
      </c>
      <c r="F13" s="20">
        <v>73.6</v>
      </c>
      <c r="G13" s="20"/>
    </row>
    <row r="14" spans="1:7" s="1" customFormat="1" ht="22.5" customHeight="1">
      <c r="A14" s="18" t="s">
        <v>190</v>
      </c>
      <c r="B14" s="18" t="s">
        <v>191</v>
      </c>
      <c r="C14" s="18" t="s">
        <v>168</v>
      </c>
      <c r="D14" s="18" t="s">
        <v>169</v>
      </c>
      <c r="E14" s="20">
        <v>73.6</v>
      </c>
      <c r="F14" s="20">
        <v>73.6</v>
      </c>
      <c r="G14" s="20"/>
    </row>
    <row r="15" spans="1:7" s="1" customFormat="1" ht="22.5" customHeight="1">
      <c r="A15" s="18" t="s">
        <v>194</v>
      </c>
      <c r="B15" s="18" t="s">
        <v>46</v>
      </c>
      <c r="C15" s="18" t="s">
        <v>168</v>
      </c>
      <c r="D15" s="18" t="s">
        <v>169</v>
      </c>
      <c r="E15" s="20">
        <v>73.6</v>
      </c>
      <c r="F15" s="20">
        <v>73.6</v>
      </c>
      <c r="G15" s="20"/>
    </row>
    <row r="16" spans="1:7" s="1" customFormat="1" ht="22.5" customHeight="1">
      <c r="A16" s="18" t="s">
        <v>195</v>
      </c>
      <c r="B16" s="18" t="s">
        <v>196</v>
      </c>
      <c r="C16" s="18" t="s">
        <v>168</v>
      </c>
      <c r="D16" s="18" t="s">
        <v>169</v>
      </c>
      <c r="E16" s="20">
        <v>12.23</v>
      </c>
      <c r="F16" s="20"/>
      <c r="G16" s="20">
        <v>12.23</v>
      </c>
    </row>
    <row r="17" spans="1:7" s="1" customFormat="1" ht="22.5" customHeight="1">
      <c r="A17" s="18" t="s">
        <v>197</v>
      </c>
      <c r="B17" s="18" t="s">
        <v>198</v>
      </c>
      <c r="C17" s="18" t="s">
        <v>168</v>
      </c>
      <c r="D17" s="18" t="s">
        <v>169</v>
      </c>
      <c r="E17" s="20">
        <v>120</v>
      </c>
      <c r="F17" s="20"/>
      <c r="G17" s="20">
        <v>120</v>
      </c>
    </row>
    <row r="18" spans="1:7" s="1" customFormat="1" ht="22.5" customHeight="1">
      <c r="A18" s="18" t="s">
        <v>199</v>
      </c>
      <c r="B18" s="18" t="s">
        <v>200</v>
      </c>
      <c r="C18" s="18" t="s">
        <v>168</v>
      </c>
      <c r="D18" s="18" t="s">
        <v>169</v>
      </c>
      <c r="E18" s="20">
        <v>7.8</v>
      </c>
      <c r="F18" s="20"/>
      <c r="G18" s="20">
        <v>7.8</v>
      </c>
    </row>
    <row r="19" spans="1:7" s="1" customFormat="1" ht="22.5" customHeight="1">
      <c r="A19" s="18" t="s">
        <v>201</v>
      </c>
      <c r="B19" s="18" t="s">
        <v>202</v>
      </c>
      <c r="C19" s="18" t="s">
        <v>168</v>
      </c>
      <c r="D19" s="18" t="s">
        <v>169</v>
      </c>
      <c r="E19" s="20">
        <v>56</v>
      </c>
      <c r="F19" s="20"/>
      <c r="G19" s="20">
        <v>56</v>
      </c>
    </row>
    <row r="20" spans="1:7" s="1" customFormat="1" ht="22.5" customHeight="1">
      <c r="A20" s="18" t="s">
        <v>205</v>
      </c>
      <c r="B20" s="18" t="s">
        <v>206</v>
      </c>
      <c r="C20" s="18" t="s">
        <v>168</v>
      </c>
      <c r="D20" s="18" t="s">
        <v>169</v>
      </c>
      <c r="E20" s="20">
        <v>1</v>
      </c>
      <c r="F20" s="20"/>
      <c r="G20" s="20">
        <v>1</v>
      </c>
    </row>
    <row r="21" spans="1:7" s="1" customFormat="1" ht="22.5" customHeight="1">
      <c r="A21" s="18" t="s">
        <v>211</v>
      </c>
      <c r="B21" s="18" t="s">
        <v>62</v>
      </c>
      <c r="C21" s="18" t="s">
        <v>168</v>
      </c>
      <c r="D21" s="18" t="s">
        <v>169</v>
      </c>
      <c r="E21" s="20">
        <v>50.838204</v>
      </c>
      <c r="F21" s="20"/>
      <c r="G21" s="20">
        <v>50.838204</v>
      </c>
    </row>
    <row r="22" spans="1:7" s="1" customFormat="1" ht="22.5" customHeight="1">
      <c r="A22" s="18" t="s">
        <v>212</v>
      </c>
      <c r="B22" s="18" t="s">
        <v>61</v>
      </c>
      <c r="C22" s="18" t="s">
        <v>168</v>
      </c>
      <c r="D22" s="18" t="s">
        <v>169</v>
      </c>
      <c r="E22" s="20">
        <v>63.547755</v>
      </c>
      <c r="F22" s="20"/>
      <c r="G22" s="20">
        <v>63.547755</v>
      </c>
    </row>
    <row r="23" spans="1:7" s="1" customFormat="1" ht="22.5" customHeight="1">
      <c r="A23" s="18" t="s">
        <v>215</v>
      </c>
      <c r="B23" s="18" t="s">
        <v>216</v>
      </c>
      <c r="C23" s="18" t="s">
        <v>168</v>
      </c>
      <c r="D23" s="18" t="s">
        <v>169</v>
      </c>
      <c r="E23" s="20">
        <v>10.632</v>
      </c>
      <c r="F23" s="20"/>
      <c r="G23" s="20">
        <v>10.632</v>
      </c>
    </row>
    <row r="24" spans="1:7" s="1" customFormat="1" ht="22.5" customHeight="1">
      <c r="A24" s="18" t="s">
        <v>217</v>
      </c>
      <c r="B24" s="18" t="s">
        <v>218</v>
      </c>
      <c r="C24" s="18" t="s">
        <v>168</v>
      </c>
      <c r="D24" s="18" t="s">
        <v>169</v>
      </c>
      <c r="E24" s="20">
        <v>76.79</v>
      </c>
      <c r="F24" s="20"/>
      <c r="G24" s="20">
        <v>76.79</v>
      </c>
    </row>
    <row r="25" spans="1:7" s="1" customFormat="1" ht="22.5" customHeight="1">
      <c r="A25" s="18" t="s">
        <v>219</v>
      </c>
      <c r="B25" s="18" t="s">
        <v>220</v>
      </c>
      <c r="C25" s="18" t="s">
        <v>168</v>
      </c>
      <c r="D25" s="18" t="s">
        <v>169</v>
      </c>
      <c r="E25" s="20">
        <v>204.242815</v>
      </c>
      <c r="F25" s="20">
        <v>204.242815</v>
      </c>
      <c r="G25" s="20"/>
    </row>
    <row r="26" spans="1:7" s="1" customFormat="1" ht="22.5" customHeight="1">
      <c r="A26" s="18" t="s">
        <v>221</v>
      </c>
      <c r="B26" s="18" t="s">
        <v>222</v>
      </c>
      <c r="C26" s="18" t="s">
        <v>168</v>
      </c>
      <c r="D26" s="18" t="s">
        <v>169</v>
      </c>
      <c r="E26" s="20">
        <v>0.89856</v>
      </c>
      <c r="F26" s="20">
        <v>0.89856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4" t="s">
        <v>262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18" customHeight="1">
      <c r="A2" s="26" t="s">
        <v>263</v>
      </c>
      <c r="B2" s="26"/>
      <c r="C2" s="26"/>
      <c r="D2" s="26"/>
      <c r="E2" s="26"/>
      <c r="F2" s="26"/>
      <c r="G2" s="26"/>
      <c r="H2" s="26"/>
      <c r="I2" s="26"/>
      <c r="J2" s="26" t="s">
        <v>14</v>
      </c>
    </row>
    <row r="3" spans="1:10" s="1" customFormat="1" ht="29.25" customHeight="1">
      <c r="A3" s="16" t="s">
        <v>172</v>
      </c>
      <c r="B3" s="16" t="s">
        <v>252</v>
      </c>
      <c r="C3" s="16" t="s">
        <v>150</v>
      </c>
      <c r="D3" s="16" t="s">
        <v>151</v>
      </c>
      <c r="E3" s="16" t="s">
        <v>264</v>
      </c>
      <c r="F3" s="16"/>
      <c r="G3" s="16"/>
      <c r="H3" s="16"/>
      <c r="I3" s="16"/>
      <c r="J3" s="16"/>
    </row>
    <row r="4" spans="1:10" s="1" customFormat="1" ht="35.25" customHeight="1">
      <c r="A4" s="16"/>
      <c r="B4" s="16"/>
      <c r="C4" s="16"/>
      <c r="D4" s="16"/>
      <c r="E4" s="16" t="s">
        <v>23</v>
      </c>
      <c r="F4" s="16" t="s">
        <v>265</v>
      </c>
      <c r="G4" s="16" t="s">
        <v>266</v>
      </c>
      <c r="H4" s="16"/>
      <c r="I4" s="16"/>
      <c r="J4" s="16" t="s">
        <v>206</v>
      </c>
    </row>
    <row r="5" spans="1:10" s="1" customFormat="1" ht="44.25" customHeight="1">
      <c r="A5" s="16"/>
      <c r="B5" s="16"/>
      <c r="C5" s="16"/>
      <c r="D5" s="16"/>
      <c r="E5" s="16"/>
      <c r="F5" s="16"/>
      <c r="G5" s="16" t="s">
        <v>261</v>
      </c>
      <c r="H5" s="16" t="s">
        <v>267</v>
      </c>
      <c r="I5" s="16" t="s">
        <v>268</v>
      </c>
      <c r="J5" s="16"/>
    </row>
    <row r="6" spans="1:10" s="1" customFormat="1" ht="19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s="1" customFormat="1" ht="18.75" customHeight="1">
      <c r="A7" s="18"/>
      <c r="B7" s="18"/>
      <c r="C7" s="18"/>
      <c r="D7" s="27" t="s">
        <v>23</v>
      </c>
      <c r="E7" s="20">
        <v>26</v>
      </c>
      <c r="F7" s="20"/>
      <c r="G7" s="20">
        <v>25</v>
      </c>
      <c r="H7" s="20"/>
      <c r="I7" s="20">
        <v>25</v>
      </c>
      <c r="J7" s="20">
        <v>1</v>
      </c>
    </row>
    <row r="8" spans="1:10" s="1" customFormat="1" ht="18.75" customHeight="1">
      <c r="A8" s="18"/>
      <c r="B8" s="18"/>
      <c r="C8" s="18" t="s">
        <v>25</v>
      </c>
      <c r="D8" s="18" t="s">
        <v>26</v>
      </c>
      <c r="E8" s="20">
        <v>26</v>
      </c>
      <c r="F8" s="20"/>
      <c r="G8" s="20">
        <v>25</v>
      </c>
      <c r="H8" s="20"/>
      <c r="I8" s="20">
        <v>25</v>
      </c>
      <c r="J8" s="20">
        <v>1</v>
      </c>
    </row>
    <row r="9" spans="1:10" s="1" customFormat="1" ht="18.75" customHeight="1">
      <c r="A9" s="18"/>
      <c r="B9" s="18"/>
      <c r="C9" s="18" t="s">
        <v>166</v>
      </c>
      <c r="D9" s="18" t="s">
        <v>167</v>
      </c>
      <c r="E9" s="20">
        <v>26</v>
      </c>
      <c r="F9" s="20"/>
      <c r="G9" s="20">
        <v>25</v>
      </c>
      <c r="H9" s="20"/>
      <c r="I9" s="20">
        <v>25</v>
      </c>
      <c r="J9" s="20">
        <v>1</v>
      </c>
    </row>
    <row r="10" spans="1:10" s="1" customFormat="1" ht="18.75" customHeight="1">
      <c r="A10" s="18" t="s">
        <v>29</v>
      </c>
      <c r="B10" s="18" t="s">
        <v>30</v>
      </c>
      <c r="C10" s="18" t="s">
        <v>168</v>
      </c>
      <c r="D10" s="18" t="s">
        <v>169</v>
      </c>
      <c r="E10" s="20">
        <v>1</v>
      </c>
      <c r="F10" s="20"/>
      <c r="G10" s="20"/>
      <c r="H10" s="20"/>
      <c r="I10" s="20"/>
      <c r="J10" s="20">
        <v>1</v>
      </c>
    </row>
    <row r="11" spans="1:10" s="1" customFormat="1" ht="18.75" customHeight="1">
      <c r="A11" s="18" t="s">
        <v>56</v>
      </c>
      <c r="B11" s="18" t="s">
        <v>57</v>
      </c>
      <c r="C11" s="18" t="s">
        <v>168</v>
      </c>
      <c r="D11" s="18" t="s">
        <v>169</v>
      </c>
      <c r="E11" s="20">
        <v>25</v>
      </c>
      <c r="F11" s="20"/>
      <c r="G11" s="20">
        <v>25</v>
      </c>
      <c r="H11" s="20"/>
      <c r="I11" s="20">
        <v>25</v>
      </c>
      <c r="J11" s="20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4" t="s">
        <v>269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7.25" customHeight="1">
      <c r="A2" s="1" t="s">
        <v>270</v>
      </c>
      <c r="I2" s="1" t="s">
        <v>14</v>
      </c>
    </row>
    <row r="3" spans="1:9" s="1" customFormat="1" ht="44.25" customHeight="1">
      <c r="A3" s="16" t="s">
        <v>172</v>
      </c>
      <c r="B3" s="16" t="s">
        <v>252</v>
      </c>
      <c r="C3" s="16" t="s">
        <v>150</v>
      </c>
      <c r="D3" s="16" t="s">
        <v>151</v>
      </c>
      <c r="E3" s="17" t="s">
        <v>152</v>
      </c>
      <c r="F3" s="16" t="s">
        <v>173</v>
      </c>
      <c r="G3" s="16" t="s">
        <v>174</v>
      </c>
      <c r="H3" s="19"/>
      <c r="I3" s="16" t="s">
        <v>175</v>
      </c>
    </row>
    <row r="4" spans="1:9" s="1" customFormat="1" ht="32.25" customHeight="1">
      <c r="A4" s="19"/>
      <c r="B4" s="19"/>
      <c r="C4" s="19"/>
      <c r="D4" s="19"/>
      <c r="E4" s="19"/>
      <c r="F4" s="19"/>
      <c r="G4" s="19" t="s">
        <v>176</v>
      </c>
      <c r="H4" s="19" t="s">
        <v>177</v>
      </c>
      <c r="I4" s="19"/>
    </row>
    <row r="5" spans="1:9" s="1" customFormat="1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7.25" customHeight="1">
      <c r="A6" s="18"/>
      <c r="B6" s="18"/>
      <c r="C6" s="18"/>
      <c r="D6" s="18" t="s">
        <v>23</v>
      </c>
      <c r="E6" s="20">
        <v>1352.09</v>
      </c>
      <c r="F6" s="20"/>
      <c r="G6" s="20"/>
      <c r="H6" s="20"/>
      <c r="I6" s="20">
        <v>1352.09</v>
      </c>
    </row>
    <row r="7" spans="1:9" s="1" customFormat="1" ht="17.25" customHeight="1">
      <c r="A7" s="18"/>
      <c r="B7" s="18"/>
      <c r="C7" s="18" t="s">
        <v>25</v>
      </c>
      <c r="D7" s="18" t="s">
        <v>26</v>
      </c>
      <c r="E7" s="20">
        <v>1352.09</v>
      </c>
      <c r="F7" s="20"/>
      <c r="G7" s="20"/>
      <c r="H7" s="20"/>
      <c r="I7" s="20">
        <v>1352.09</v>
      </c>
    </row>
    <row r="8" spans="1:9" s="1" customFormat="1" ht="17.25" customHeight="1">
      <c r="A8" s="18"/>
      <c r="B8" s="18"/>
      <c r="C8" s="18" t="s">
        <v>166</v>
      </c>
      <c r="D8" s="18" t="s">
        <v>167</v>
      </c>
      <c r="E8" s="20">
        <v>1352.09</v>
      </c>
      <c r="F8" s="20"/>
      <c r="G8" s="20"/>
      <c r="H8" s="20"/>
      <c r="I8" s="20">
        <v>1352.09</v>
      </c>
    </row>
    <row r="9" spans="1:9" s="1" customFormat="1" ht="17.25" customHeight="1">
      <c r="A9" s="18" t="s">
        <v>69</v>
      </c>
      <c r="B9" s="18" t="s">
        <v>70</v>
      </c>
      <c r="C9" s="18" t="s">
        <v>168</v>
      </c>
      <c r="D9" s="18" t="s">
        <v>169</v>
      </c>
      <c r="E9" s="20">
        <v>1352.09</v>
      </c>
      <c r="F9" s="20"/>
      <c r="G9" s="20"/>
      <c r="H9" s="20"/>
      <c r="I9" s="20">
        <v>1352.09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4" t="s">
        <v>271</v>
      </c>
      <c r="B1" s="14"/>
      <c r="C1" s="14"/>
      <c r="D1" s="14"/>
      <c r="E1" s="14"/>
      <c r="F1" s="14"/>
      <c r="G1" s="14"/>
      <c r="H1" s="14"/>
      <c r="I1" s="14"/>
      <c r="J1" s="26"/>
    </row>
    <row r="2" spans="1:9" s="1" customFormat="1" ht="15.75" customHeight="1">
      <c r="A2" s="1" t="s">
        <v>272</v>
      </c>
      <c r="I2" s="1" t="s">
        <v>14</v>
      </c>
    </row>
    <row r="3" spans="1:9" s="1" customFormat="1" ht="24" customHeight="1">
      <c r="A3" s="16" t="s">
        <v>172</v>
      </c>
      <c r="B3" s="16" t="s">
        <v>252</v>
      </c>
      <c r="C3" s="16" t="s">
        <v>150</v>
      </c>
      <c r="D3" s="16" t="s">
        <v>151</v>
      </c>
      <c r="E3" s="16" t="s">
        <v>152</v>
      </c>
      <c r="F3" s="16" t="s">
        <v>173</v>
      </c>
      <c r="G3" s="16" t="s">
        <v>174</v>
      </c>
      <c r="H3" s="16"/>
      <c r="I3" s="16" t="s">
        <v>175</v>
      </c>
    </row>
    <row r="4" spans="1:9" s="1" customFormat="1" ht="31.5" customHeight="1">
      <c r="A4" s="16"/>
      <c r="B4" s="16"/>
      <c r="C4" s="16"/>
      <c r="D4" s="16"/>
      <c r="E4" s="16"/>
      <c r="F4" s="16"/>
      <c r="G4" s="16" t="s">
        <v>176</v>
      </c>
      <c r="H4" s="16" t="s">
        <v>177</v>
      </c>
      <c r="I4" s="16"/>
    </row>
    <row r="5" spans="1:9" s="1" customFormat="1" ht="15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6.5" customHeight="1">
      <c r="A6" s="17"/>
      <c r="B6" s="17"/>
      <c r="C6" s="17"/>
      <c r="D6" s="17"/>
      <c r="E6" s="20"/>
      <c r="F6" s="20"/>
      <c r="G6" s="20"/>
      <c r="H6" s="20"/>
      <c r="I6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4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3.5" customHeight="1">
      <c r="A2" s="21" t="s">
        <v>274</v>
      </c>
      <c r="P2" s="21" t="s">
        <v>13</v>
      </c>
    </row>
    <row r="3" spans="1:16" s="1" customFormat="1" ht="20.25" customHeight="1">
      <c r="A3" s="22" t="s">
        <v>172</v>
      </c>
      <c r="B3" s="22" t="s">
        <v>275</v>
      </c>
      <c r="C3" s="22" t="s">
        <v>228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1" customFormat="1" ht="52.5" customHeight="1">
      <c r="A4" s="23"/>
      <c r="B4" s="23"/>
      <c r="C4" s="23" t="s">
        <v>152</v>
      </c>
      <c r="D4" s="23" t="s">
        <v>31</v>
      </c>
      <c r="E4" s="23" t="s">
        <v>184</v>
      </c>
      <c r="F4" s="23" t="s">
        <v>186</v>
      </c>
      <c r="G4" s="23" t="s">
        <v>276</v>
      </c>
      <c r="H4" s="23" t="s">
        <v>37</v>
      </c>
      <c r="I4" s="23" t="s">
        <v>189</v>
      </c>
      <c r="J4" s="23" t="s">
        <v>277</v>
      </c>
      <c r="K4" s="23" t="s">
        <v>191</v>
      </c>
      <c r="L4" s="23" t="s">
        <v>278</v>
      </c>
      <c r="M4" s="23" t="s">
        <v>193</v>
      </c>
      <c r="N4" s="23" t="s">
        <v>46</v>
      </c>
      <c r="O4" s="23" t="s">
        <v>279</v>
      </c>
      <c r="P4" s="23" t="s">
        <v>280</v>
      </c>
    </row>
    <row r="5" spans="1:16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</row>
    <row r="6" spans="1:16" s="1" customFormat="1" ht="22.5" customHeight="1">
      <c r="A6" s="18"/>
      <c r="B6" s="18" t="s">
        <v>23</v>
      </c>
      <c r="C6" s="25">
        <v>1727.705356</v>
      </c>
      <c r="D6" s="25">
        <v>563.14274</v>
      </c>
      <c r="E6" s="25">
        <v>97.406394</v>
      </c>
      <c r="F6" s="25">
        <v>615.296702</v>
      </c>
      <c r="G6" s="25"/>
      <c r="H6" s="25">
        <v>231.05952</v>
      </c>
      <c r="I6" s="25">
        <v>73.6</v>
      </c>
      <c r="J6" s="25"/>
      <c r="K6" s="25">
        <v>73.6</v>
      </c>
      <c r="L6" s="25"/>
      <c r="M6" s="25"/>
      <c r="N6" s="25">
        <v>73.6</v>
      </c>
      <c r="O6" s="25"/>
      <c r="P6" s="25"/>
    </row>
    <row r="7" spans="1:16" s="1" customFormat="1" ht="22.5" customHeight="1">
      <c r="A7" s="18" t="s">
        <v>25</v>
      </c>
      <c r="B7" s="18" t="s">
        <v>26</v>
      </c>
      <c r="C7" s="25">
        <v>1727.705356</v>
      </c>
      <c r="D7" s="25">
        <v>563.14274</v>
      </c>
      <c r="E7" s="25">
        <v>97.406394</v>
      </c>
      <c r="F7" s="25">
        <v>615.296702</v>
      </c>
      <c r="G7" s="25"/>
      <c r="H7" s="25">
        <v>231.05952</v>
      </c>
      <c r="I7" s="25">
        <v>73.6</v>
      </c>
      <c r="J7" s="25"/>
      <c r="K7" s="25">
        <v>73.6</v>
      </c>
      <c r="L7" s="25"/>
      <c r="M7" s="25"/>
      <c r="N7" s="25">
        <v>73.6</v>
      </c>
      <c r="O7" s="25"/>
      <c r="P7" s="25"/>
    </row>
    <row r="8" spans="1:16" s="1" customFormat="1" ht="22.5" customHeight="1">
      <c r="A8" s="18" t="s">
        <v>166</v>
      </c>
      <c r="B8" s="18" t="s">
        <v>167</v>
      </c>
      <c r="C8" s="25">
        <v>1727.705356</v>
      </c>
      <c r="D8" s="25">
        <v>563.14274</v>
      </c>
      <c r="E8" s="25">
        <v>97.406394</v>
      </c>
      <c r="F8" s="25">
        <v>615.296702</v>
      </c>
      <c r="G8" s="25"/>
      <c r="H8" s="25">
        <v>231.05952</v>
      </c>
      <c r="I8" s="25">
        <v>73.6</v>
      </c>
      <c r="J8" s="25"/>
      <c r="K8" s="25">
        <v>73.6</v>
      </c>
      <c r="L8" s="25"/>
      <c r="M8" s="25"/>
      <c r="N8" s="25">
        <v>73.6</v>
      </c>
      <c r="O8" s="25"/>
      <c r="P8" s="25"/>
    </row>
    <row r="9" spans="1:16" s="1" customFormat="1" ht="22.5" customHeight="1">
      <c r="A9" s="18" t="s">
        <v>168</v>
      </c>
      <c r="B9" s="18" t="s">
        <v>169</v>
      </c>
      <c r="C9" s="25">
        <v>1727.705356</v>
      </c>
      <c r="D9" s="25">
        <v>563.14274</v>
      </c>
      <c r="E9" s="25">
        <v>97.406394</v>
      </c>
      <c r="F9" s="25">
        <v>615.296702</v>
      </c>
      <c r="G9" s="25"/>
      <c r="H9" s="25">
        <v>231.05952</v>
      </c>
      <c r="I9" s="25">
        <v>73.6</v>
      </c>
      <c r="J9" s="25"/>
      <c r="K9" s="25">
        <v>73.6</v>
      </c>
      <c r="L9" s="25"/>
      <c r="M9" s="25"/>
      <c r="N9" s="25">
        <v>73.6</v>
      </c>
      <c r="O9" s="25"/>
      <c r="P9" s="25"/>
    </row>
    <row r="10" spans="1:16" s="1" customFormat="1" ht="22.5" customHeight="1">
      <c r="A10" s="18" t="s">
        <v>281</v>
      </c>
      <c r="B10" s="18" t="s">
        <v>282</v>
      </c>
      <c r="C10" s="25">
        <v>1506.905356</v>
      </c>
      <c r="D10" s="25">
        <v>563.14274</v>
      </c>
      <c r="E10" s="25">
        <v>97.406394</v>
      </c>
      <c r="F10" s="25">
        <v>615.296702</v>
      </c>
      <c r="G10" s="25"/>
      <c r="H10" s="25">
        <v>231.05952</v>
      </c>
      <c r="I10" s="25"/>
      <c r="J10" s="25"/>
      <c r="K10" s="25"/>
      <c r="L10" s="25"/>
      <c r="M10" s="25"/>
      <c r="N10" s="25"/>
      <c r="O10" s="25"/>
      <c r="P10" s="25"/>
    </row>
    <row r="11" spans="1:16" s="1" customFormat="1" ht="22.5" customHeight="1">
      <c r="A11" s="18" t="s">
        <v>283</v>
      </c>
      <c r="B11" s="18" t="s">
        <v>284</v>
      </c>
      <c r="C11" s="25">
        <v>73.6</v>
      </c>
      <c r="D11" s="25"/>
      <c r="E11" s="25"/>
      <c r="F11" s="25"/>
      <c r="G11" s="25"/>
      <c r="H11" s="25"/>
      <c r="I11" s="25">
        <v>73.6</v>
      </c>
      <c r="J11" s="25"/>
      <c r="K11" s="25"/>
      <c r="L11" s="25"/>
      <c r="M11" s="25"/>
      <c r="N11" s="25"/>
      <c r="O11" s="25"/>
      <c r="P11" s="25"/>
    </row>
    <row r="12" spans="1:16" s="1" customFormat="1" ht="22.5" customHeight="1">
      <c r="A12" s="18" t="s">
        <v>285</v>
      </c>
      <c r="B12" s="18" t="s">
        <v>286</v>
      </c>
      <c r="C12" s="25">
        <v>73.6</v>
      </c>
      <c r="D12" s="25"/>
      <c r="E12" s="25"/>
      <c r="F12" s="25"/>
      <c r="G12" s="25"/>
      <c r="H12" s="25"/>
      <c r="I12" s="25"/>
      <c r="J12" s="25"/>
      <c r="K12" s="25">
        <v>73.6</v>
      </c>
      <c r="L12" s="25"/>
      <c r="M12" s="25"/>
      <c r="N12" s="25"/>
      <c r="O12" s="25"/>
      <c r="P12" s="25"/>
    </row>
    <row r="13" spans="1:16" s="1" customFormat="1" ht="22.5" customHeight="1">
      <c r="A13" s="18" t="s">
        <v>287</v>
      </c>
      <c r="B13" s="18" t="s">
        <v>288</v>
      </c>
      <c r="C13" s="25">
        <v>73.6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>
        <v>73.6</v>
      </c>
      <c r="O13" s="25"/>
      <c r="P13" s="25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4" t="s">
        <v>289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3.5" customHeight="1">
      <c r="A2" s="21" t="s">
        <v>290</v>
      </c>
      <c r="N2" s="21" t="s">
        <v>14</v>
      </c>
    </row>
    <row r="3" spans="1:14" s="1" customFormat="1" ht="23.25" customHeight="1">
      <c r="A3" s="22" t="s">
        <v>172</v>
      </c>
      <c r="B3" s="22" t="s">
        <v>275</v>
      </c>
      <c r="C3" s="22" t="s">
        <v>291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39.75" customHeight="1">
      <c r="A4" s="23"/>
      <c r="B4" s="23"/>
      <c r="C4" s="23" t="s">
        <v>152</v>
      </c>
      <c r="D4" s="23" t="s">
        <v>292</v>
      </c>
      <c r="E4" s="23" t="s">
        <v>220</v>
      </c>
      <c r="F4" s="23" t="s">
        <v>293</v>
      </c>
      <c r="G4" s="23" t="s">
        <v>294</v>
      </c>
      <c r="H4" s="23" t="s">
        <v>222</v>
      </c>
      <c r="I4" s="23" t="s">
        <v>295</v>
      </c>
      <c r="J4" s="23" t="s">
        <v>296</v>
      </c>
      <c r="K4" s="23" t="s">
        <v>297</v>
      </c>
      <c r="L4" s="23" t="s">
        <v>298</v>
      </c>
      <c r="M4" s="23" t="s">
        <v>299</v>
      </c>
      <c r="N4" s="23" t="s">
        <v>300</v>
      </c>
    </row>
    <row r="5" spans="1:14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18.75" customHeight="1">
      <c r="A6" s="18"/>
      <c r="B6" s="18" t="s">
        <v>23</v>
      </c>
      <c r="C6" s="20">
        <v>205.141375</v>
      </c>
      <c r="D6" s="20"/>
      <c r="E6" s="20">
        <v>204.242815</v>
      </c>
      <c r="F6" s="20"/>
      <c r="G6" s="20"/>
      <c r="H6" s="20">
        <v>0.89856</v>
      </c>
      <c r="I6" s="20"/>
      <c r="J6" s="20"/>
      <c r="K6" s="20"/>
      <c r="L6" s="20"/>
      <c r="M6" s="20"/>
      <c r="N6" s="20"/>
    </row>
    <row r="7" spans="1:14" s="1" customFormat="1" ht="18.75" customHeight="1">
      <c r="A7" s="18" t="s">
        <v>25</v>
      </c>
      <c r="B7" s="18" t="s">
        <v>26</v>
      </c>
      <c r="C7" s="20">
        <v>205.141375</v>
      </c>
      <c r="D7" s="20"/>
      <c r="E7" s="20">
        <v>204.242815</v>
      </c>
      <c r="F7" s="20"/>
      <c r="G7" s="20"/>
      <c r="H7" s="20">
        <v>0.89856</v>
      </c>
      <c r="I7" s="20"/>
      <c r="J7" s="20"/>
      <c r="K7" s="20"/>
      <c r="L7" s="20"/>
      <c r="M7" s="20"/>
      <c r="N7" s="20"/>
    </row>
    <row r="8" spans="1:14" s="1" customFormat="1" ht="18.75" customHeight="1">
      <c r="A8" s="18" t="s">
        <v>166</v>
      </c>
      <c r="B8" s="18" t="s">
        <v>167</v>
      </c>
      <c r="C8" s="20">
        <v>205.141375</v>
      </c>
      <c r="D8" s="20"/>
      <c r="E8" s="20">
        <v>204.242815</v>
      </c>
      <c r="F8" s="20"/>
      <c r="G8" s="20"/>
      <c r="H8" s="20">
        <v>0.89856</v>
      </c>
      <c r="I8" s="20"/>
      <c r="J8" s="20"/>
      <c r="K8" s="20"/>
      <c r="L8" s="20"/>
      <c r="M8" s="20"/>
      <c r="N8" s="20"/>
    </row>
    <row r="9" spans="1:14" s="1" customFormat="1" ht="18.75" customHeight="1">
      <c r="A9" s="18" t="s">
        <v>168</v>
      </c>
      <c r="B9" s="18" t="s">
        <v>169</v>
      </c>
      <c r="C9" s="20">
        <v>205.141375</v>
      </c>
      <c r="D9" s="20"/>
      <c r="E9" s="20">
        <v>204.242815</v>
      </c>
      <c r="F9" s="20"/>
      <c r="G9" s="20"/>
      <c r="H9" s="20">
        <v>0.89856</v>
      </c>
      <c r="I9" s="20"/>
      <c r="J9" s="20"/>
      <c r="K9" s="20"/>
      <c r="L9" s="20"/>
      <c r="M9" s="20"/>
      <c r="N9" s="20"/>
    </row>
    <row r="10" spans="1:14" s="1" customFormat="1" ht="18.75" customHeight="1">
      <c r="A10" s="18" t="s">
        <v>281</v>
      </c>
      <c r="B10" s="18" t="s">
        <v>282</v>
      </c>
      <c r="C10" s="20">
        <v>205.141375</v>
      </c>
      <c r="D10" s="20"/>
      <c r="E10" s="20">
        <v>204.242815</v>
      </c>
      <c r="F10" s="20"/>
      <c r="G10" s="20"/>
      <c r="H10" s="20">
        <v>0.89856</v>
      </c>
      <c r="I10" s="20"/>
      <c r="J10" s="20"/>
      <c r="K10" s="20"/>
      <c r="L10" s="20"/>
      <c r="M10" s="20"/>
      <c r="N10" s="20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4" t="s">
        <v>301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1" customFormat="1" ht="13.5" customHeight="1">
      <c r="A2" s="21" t="s">
        <v>302</v>
      </c>
      <c r="AD2" s="21" t="s">
        <v>13</v>
      </c>
    </row>
    <row r="3" spans="1:30" s="1" customFormat="1" ht="39.75" customHeight="1">
      <c r="A3" s="22" t="s">
        <v>172</v>
      </c>
      <c r="B3" s="22" t="s">
        <v>275</v>
      </c>
      <c r="C3" s="22" t="s">
        <v>230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1" customFormat="1" ht="26.25" customHeight="1">
      <c r="A4" s="23"/>
      <c r="B4" s="23"/>
      <c r="C4" s="23" t="s">
        <v>303</v>
      </c>
      <c r="D4" s="23" t="s">
        <v>196</v>
      </c>
      <c r="E4" s="23" t="s">
        <v>304</v>
      </c>
      <c r="F4" s="23" t="s">
        <v>305</v>
      </c>
      <c r="G4" s="23" t="s">
        <v>306</v>
      </c>
      <c r="H4" s="23" t="s">
        <v>307</v>
      </c>
      <c r="I4" s="23" t="s">
        <v>198</v>
      </c>
      <c r="J4" s="23" t="s">
        <v>200</v>
      </c>
      <c r="K4" s="23" t="s">
        <v>308</v>
      </c>
      <c r="L4" s="23" t="s">
        <v>202</v>
      </c>
      <c r="M4" s="23" t="s">
        <v>309</v>
      </c>
      <c r="N4" s="23" t="s">
        <v>310</v>
      </c>
      <c r="O4" s="23" t="s">
        <v>311</v>
      </c>
      <c r="P4" s="23" t="s">
        <v>312</v>
      </c>
      <c r="Q4" s="23" t="s">
        <v>313</v>
      </c>
      <c r="R4" s="23" t="s">
        <v>314</v>
      </c>
      <c r="S4" s="23" t="s">
        <v>206</v>
      </c>
      <c r="T4" s="23" t="s">
        <v>315</v>
      </c>
      <c r="U4" s="23" t="s">
        <v>316</v>
      </c>
      <c r="V4" s="23" t="s">
        <v>317</v>
      </c>
      <c r="W4" s="23" t="s">
        <v>208</v>
      </c>
      <c r="X4" s="23" t="s">
        <v>210</v>
      </c>
      <c r="Y4" s="23" t="s">
        <v>62</v>
      </c>
      <c r="Z4" s="23" t="s">
        <v>61</v>
      </c>
      <c r="AA4" s="23" t="s">
        <v>214</v>
      </c>
      <c r="AB4" s="23" t="s">
        <v>216</v>
      </c>
      <c r="AC4" s="23" t="s">
        <v>318</v>
      </c>
      <c r="AD4" s="23" t="s">
        <v>218</v>
      </c>
    </row>
    <row r="5" spans="1:30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</row>
    <row r="6" spans="1:30" s="1" customFormat="1" ht="18.75" customHeight="1">
      <c r="A6" s="18"/>
      <c r="B6" s="18"/>
      <c r="C6" s="25">
        <v>398.837959</v>
      </c>
      <c r="D6" s="25">
        <v>12.23</v>
      </c>
      <c r="E6" s="25"/>
      <c r="F6" s="25"/>
      <c r="G6" s="25"/>
      <c r="H6" s="25"/>
      <c r="I6" s="25">
        <v>120</v>
      </c>
      <c r="J6" s="25">
        <v>7.8</v>
      </c>
      <c r="K6" s="25"/>
      <c r="L6" s="25">
        <v>56</v>
      </c>
      <c r="M6" s="25"/>
      <c r="N6" s="25"/>
      <c r="O6" s="25"/>
      <c r="P6" s="25"/>
      <c r="Q6" s="25"/>
      <c r="R6" s="25"/>
      <c r="S6" s="25">
        <v>1</v>
      </c>
      <c r="T6" s="25"/>
      <c r="U6" s="25"/>
      <c r="V6" s="25"/>
      <c r="W6" s="25"/>
      <c r="X6" s="25"/>
      <c r="Y6" s="25">
        <v>50.838204</v>
      </c>
      <c r="Z6" s="25">
        <v>63.547755</v>
      </c>
      <c r="AA6" s="25"/>
      <c r="AB6" s="25">
        <v>10.632</v>
      </c>
      <c r="AC6" s="25"/>
      <c r="AD6" s="25">
        <v>76.79</v>
      </c>
    </row>
    <row r="7" spans="1:30" s="1" customFormat="1" ht="18.75" customHeight="1">
      <c r="A7" s="18" t="s">
        <v>25</v>
      </c>
      <c r="B7" s="18" t="s">
        <v>26</v>
      </c>
      <c r="C7" s="25">
        <v>398.837959</v>
      </c>
      <c r="D7" s="25">
        <v>12.23</v>
      </c>
      <c r="E7" s="25"/>
      <c r="F7" s="25"/>
      <c r="G7" s="25"/>
      <c r="H7" s="25"/>
      <c r="I7" s="25">
        <v>120</v>
      </c>
      <c r="J7" s="25">
        <v>7.8</v>
      </c>
      <c r="K7" s="25"/>
      <c r="L7" s="25">
        <v>56</v>
      </c>
      <c r="M7" s="25"/>
      <c r="N7" s="25"/>
      <c r="O7" s="25"/>
      <c r="P7" s="25"/>
      <c r="Q7" s="25"/>
      <c r="R7" s="25"/>
      <c r="S7" s="25">
        <v>1</v>
      </c>
      <c r="T7" s="25"/>
      <c r="U7" s="25"/>
      <c r="V7" s="25"/>
      <c r="W7" s="25"/>
      <c r="X7" s="25"/>
      <c r="Y7" s="25">
        <v>50.838204</v>
      </c>
      <c r="Z7" s="25">
        <v>63.547755</v>
      </c>
      <c r="AA7" s="25"/>
      <c r="AB7" s="25">
        <v>10.632</v>
      </c>
      <c r="AC7" s="25"/>
      <c r="AD7" s="25">
        <v>76.79</v>
      </c>
    </row>
    <row r="8" spans="1:30" s="1" customFormat="1" ht="18.75" customHeight="1">
      <c r="A8" s="18" t="s">
        <v>166</v>
      </c>
      <c r="B8" s="18" t="s">
        <v>167</v>
      </c>
      <c r="C8" s="25">
        <v>398.837959</v>
      </c>
      <c r="D8" s="25">
        <v>12.23</v>
      </c>
      <c r="E8" s="25"/>
      <c r="F8" s="25"/>
      <c r="G8" s="25"/>
      <c r="H8" s="25"/>
      <c r="I8" s="25">
        <v>120</v>
      </c>
      <c r="J8" s="25">
        <v>7.8</v>
      </c>
      <c r="K8" s="25"/>
      <c r="L8" s="25">
        <v>56</v>
      </c>
      <c r="M8" s="25"/>
      <c r="N8" s="25"/>
      <c r="O8" s="25"/>
      <c r="P8" s="25"/>
      <c r="Q8" s="25"/>
      <c r="R8" s="25"/>
      <c r="S8" s="25">
        <v>1</v>
      </c>
      <c r="T8" s="25"/>
      <c r="U8" s="25"/>
      <c r="V8" s="25"/>
      <c r="W8" s="25"/>
      <c r="X8" s="25"/>
      <c r="Y8" s="25">
        <v>50.838204</v>
      </c>
      <c r="Z8" s="25">
        <v>63.547755</v>
      </c>
      <c r="AA8" s="25"/>
      <c r="AB8" s="25">
        <v>10.632</v>
      </c>
      <c r="AC8" s="25"/>
      <c r="AD8" s="25">
        <v>76.79</v>
      </c>
    </row>
    <row r="9" spans="1:30" s="1" customFormat="1" ht="18.75" customHeight="1">
      <c r="A9" s="18" t="s">
        <v>168</v>
      </c>
      <c r="B9" s="18" t="s">
        <v>169</v>
      </c>
      <c r="C9" s="25">
        <v>398.837959</v>
      </c>
      <c r="D9" s="25">
        <v>12.23</v>
      </c>
      <c r="E9" s="25"/>
      <c r="F9" s="25"/>
      <c r="G9" s="25"/>
      <c r="H9" s="25"/>
      <c r="I9" s="25">
        <v>120</v>
      </c>
      <c r="J9" s="25">
        <v>7.8</v>
      </c>
      <c r="K9" s="25"/>
      <c r="L9" s="25">
        <v>56</v>
      </c>
      <c r="M9" s="25"/>
      <c r="N9" s="25"/>
      <c r="O9" s="25"/>
      <c r="P9" s="25"/>
      <c r="Q9" s="25"/>
      <c r="R9" s="25"/>
      <c r="S9" s="25">
        <v>1</v>
      </c>
      <c r="T9" s="25"/>
      <c r="U9" s="25"/>
      <c r="V9" s="25"/>
      <c r="W9" s="25"/>
      <c r="X9" s="25"/>
      <c r="Y9" s="25">
        <v>50.838204</v>
      </c>
      <c r="Z9" s="25">
        <v>63.547755</v>
      </c>
      <c r="AA9" s="25"/>
      <c r="AB9" s="25">
        <v>10.632</v>
      </c>
      <c r="AC9" s="25"/>
      <c r="AD9" s="25">
        <v>76.79</v>
      </c>
    </row>
    <row r="10" spans="1:30" s="1" customFormat="1" ht="18.75" customHeight="1">
      <c r="A10" s="18" t="s">
        <v>281</v>
      </c>
      <c r="B10" s="18" t="s">
        <v>282</v>
      </c>
      <c r="C10" s="25">
        <v>398.837959</v>
      </c>
      <c r="D10" s="25">
        <v>12.23</v>
      </c>
      <c r="E10" s="25"/>
      <c r="F10" s="25"/>
      <c r="G10" s="25"/>
      <c r="H10" s="25"/>
      <c r="I10" s="25">
        <v>120</v>
      </c>
      <c r="J10" s="25">
        <v>7.8</v>
      </c>
      <c r="K10" s="25"/>
      <c r="L10" s="25">
        <v>56</v>
      </c>
      <c r="M10" s="25"/>
      <c r="N10" s="25"/>
      <c r="O10" s="25"/>
      <c r="P10" s="25"/>
      <c r="Q10" s="25"/>
      <c r="R10" s="25"/>
      <c r="S10" s="25">
        <v>1</v>
      </c>
      <c r="T10" s="25"/>
      <c r="U10" s="25"/>
      <c r="V10" s="25"/>
      <c r="W10" s="25"/>
      <c r="X10" s="25"/>
      <c r="Y10" s="25">
        <v>50.838204</v>
      </c>
      <c r="Z10" s="25">
        <v>63.547755</v>
      </c>
      <c r="AA10" s="25"/>
      <c r="AB10" s="25">
        <v>10.632</v>
      </c>
      <c r="AC10" s="25"/>
      <c r="AD10" s="25">
        <v>76.79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4" t="s">
        <v>319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3.5" customHeight="1">
      <c r="A2" s="21" t="s">
        <v>320</v>
      </c>
      <c r="R2" s="21" t="s">
        <v>13</v>
      </c>
    </row>
    <row r="3" spans="1:18" s="1" customFormat="1" ht="27" customHeight="1">
      <c r="A3" s="22" t="s">
        <v>172</v>
      </c>
      <c r="B3" s="22" t="s">
        <v>16</v>
      </c>
      <c r="C3" s="22" t="s">
        <v>150</v>
      </c>
      <c r="D3" s="22" t="s">
        <v>151</v>
      </c>
      <c r="E3" s="22" t="s">
        <v>321</v>
      </c>
      <c r="F3" s="22" t="s">
        <v>152</v>
      </c>
      <c r="G3" s="22" t="s">
        <v>153</v>
      </c>
      <c r="H3" s="22" t="s">
        <v>154</v>
      </c>
      <c r="I3" s="22" t="s">
        <v>155</v>
      </c>
      <c r="J3" s="22" t="s">
        <v>156</v>
      </c>
      <c r="K3" s="22" t="s">
        <v>157</v>
      </c>
      <c r="L3" s="22" t="s">
        <v>158</v>
      </c>
      <c r="M3" s="22" t="s">
        <v>159</v>
      </c>
      <c r="N3" s="22" t="s">
        <v>160</v>
      </c>
      <c r="O3" s="22" t="s">
        <v>161</v>
      </c>
      <c r="P3" s="22" t="s">
        <v>162</v>
      </c>
      <c r="Q3" s="23"/>
      <c r="R3" s="23"/>
    </row>
    <row r="4" spans="1:18" s="1" customFormat="1" ht="26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 t="s">
        <v>163</v>
      </c>
      <c r="Q4" s="23" t="s">
        <v>164</v>
      </c>
      <c r="R4" s="23" t="s">
        <v>165</v>
      </c>
    </row>
    <row r="5" spans="1:18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s="1" customFormat="1" ht="18.75" customHeight="1">
      <c r="A6" s="18"/>
      <c r="B6" s="18"/>
      <c r="C6" s="18"/>
      <c r="D6" s="18" t="s">
        <v>23</v>
      </c>
      <c r="E6" s="18"/>
      <c r="F6" s="20">
        <v>2331.68469</v>
      </c>
      <c r="G6" s="20">
        <v>2331.68469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" customFormat="1" ht="18.75" customHeight="1">
      <c r="A7" s="18"/>
      <c r="B7" s="18"/>
      <c r="C7" s="18" t="s">
        <v>25</v>
      </c>
      <c r="D7" s="18" t="s">
        <v>26</v>
      </c>
      <c r="E7" s="18"/>
      <c r="F7" s="20">
        <v>2331.68469</v>
      </c>
      <c r="G7" s="20">
        <v>2331.68469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1" customFormat="1" ht="18.75" customHeight="1">
      <c r="A8" s="18"/>
      <c r="B8" s="18"/>
      <c r="C8" s="18" t="s">
        <v>166</v>
      </c>
      <c r="D8" s="18" t="s">
        <v>167</v>
      </c>
      <c r="E8" s="18"/>
      <c r="F8" s="20">
        <v>2331.68469</v>
      </c>
      <c r="G8" s="20">
        <v>2331.68469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1" customFormat="1" ht="18.75" customHeight="1">
      <c r="A9" s="18" t="s">
        <v>29</v>
      </c>
      <c r="B9" s="18" t="s">
        <v>30</v>
      </c>
      <c r="C9" s="18" t="s">
        <v>168</v>
      </c>
      <c r="D9" s="18" t="s">
        <v>169</v>
      </c>
      <c r="E9" s="18" t="s">
        <v>35</v>
      </c>
      <c r="F9" s="20">
        <v>36.681594</v>
      </c>
      <c r="G9" s="20">
        <v>36.681594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" customFormat="1" ht="18.75" customHeight="1">
      <c r="A10" s="18" t="s">
        <v>29</v>
      </c>
      <c r="B10" s="18" t="s">
        <v>30</v>
      </c>
      <c r="C10" s="18" t="s">
        <v>168</v>
      </c>
      <c r="D10" s="18" t="s">
        <v>169</v>
      </c>
      <c r="E10" s="18" t="s">
        <v>36</v>
      </c>
      <c r="F10" s="20">
        <v>29.1456</v>
      </c>
      <c r="G10" s="20">
        <v>29.1456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" customFormat="1" ht="18.75" customHeight="1">
      <c r="A11" s="18" t="s">
        <v>29</v>
      </c>
      <c r="B11" s="18" t="s">
        <v>30</v>
      </c>
      <c r="C11" s="18" t="s">
        <v>168</v>
      </c>
      <c r="D11" s="18" t="s">
        <v>169</v>
      </c>
      <c r="E11" s="18" t="s">
        <v>47</v>
      </c>
      <c r="F11" s="20">
        <v>43.09098</v>
      </c>
      <c r="G11" s="20">
        <v>43.09098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" customFormat="1" ht="18.75" customHeight="1">
      <c r="A12" s="18" t="s">
        <v>29</v>
      </c>
      <c r="B12" s="18" t="s">
        <v>30</v>
      </c>
      <c r="C12" s="18" t="s">
        <v>168</v>
      </c>
      <c r="D12" s="18" t="s">
        <v>169</v>
      </c>
      <c r="E12" s="18" t="s">
        <v>37</v>
      </c>
      <c r="F12" s="20">
        <v>231.05952</v>
      </c>
      <c r="G12" s="20">
        <v>231.05952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" customFormat="1" ht="18.75" customHeight="1">
      <c r="A13" s="18" t="s">
        <v>29</v>
      </c>
      <c r="B13" s="18" t="s">
        <v>30</v>
      </c>
      <c r="C13" s="18" t="s">
        <v>168</v>
      </c>
      <c r="D13" s="18" t="s">
        <v>169</v>
      </c>
      <c r="E13" s="18" t="s">
        <v>33</v>
      </c>
      <c r="F13" s="20">
        <v>3.312</v>
      </c>
      <c r="G13" s="20">
        <v>3.312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" customFormat="1" ht="18.75" customHeight="1">
      <c r="A14" s="18" t="s">
        <v>29</v>
      </c>
      <c r="B14" s="18" t="s">
        <v>30</v>
      </c>
      <c r="C14" s="18" t="s">
        <v>168</v>
      </c>
      <c r="D14" s="18" t="s">
        <v>169</v>
      </c>
      <c r="E14" s="18" t="s">
        <v>60</v>
      </c>
      <c r="F14" s="20">
        <v>10.632</v>
      </c>
      <c r="G14" s="20">
        <v>10.632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" customFormat="1" ht="18.75" customHeight="1">
      <c r="A15" s="18" t="s">
        <v>29</v>
      </c>
      <c r="B15" s="18" t="s">
        <v>30</v>
      </c>
      <c r="C15" s="18" t="s">
        <v>168</v>
      </c>
      <c r="D15" s="18" t="s">
        <v>169</v>
      </c>
      <c r="E15" s="18" t="s">
        <v>50</v>
      </c>
      <c r="F15" s="20">
        <v>0.288</v>
      </c>
      <c r="G15" s="20">
        <v>0.288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" customFormat="1" ht="18.75" customHeight="1">
      <c r="A16" s="18" t="s">
        <v>29</v>
      </c>
      <c r="B16" s="18" t="s">
        <v>30</v>
      </c>
      <c r="C16" s="18" t="s">
        <v>168</v>
      </c>
      <c r="D16" s="18" t="s">
        <v>169</v>
      </c>
      <c r="E16" s="18" t="s">
        <v>34</v>
      </c>
      <c r="F16" s="20">
        <v>27.1008</v>
      </c>
      <c r="G16" s="20">
        <v>27.1008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" customFormat="1" ht="18.75" customHeight="1">
      <c r="A17" s="18" t="s">
        <v>29</v>
      </c>
      <c r="B17" s="18" t="s">
        <v>30</v>
      </c>
      <c r="C17" s="18" t="s">
        <v>168</v>
      </c>
      <c r="D17" s="18" t="s">
        <v>169</v>
      </c>
      <c r="E17" s="18" t="s">
        <v>49</v>
      </c>
      <c r="F17" s="20">
        <v>204.242815</v>
      </c>
      <c r="G17" s="20">
        <v>204.242815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" customFormat="1" ht="18.75" customHeight="1">
      <c r="A18" s="18" t="s">
        <v>29</v>
      </c>
      <c r="B18" s="18" t="s">
        <v>30</v>
      </c>
      <c r="C18" s="18" t="s">
        <v>168</v>
      </c>
      <c r="D18" s="18" t="s">
        <v>169</v>
      </c>
      <c r="E18" s="18" t="s">
        <v>38</v>
      </c>
      <c r="F18" s="20">
        <v>615.296702</v>
      </c>
      <c r="G18" s="20">
        <v>615.296702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" customFormat="1" ht="18.75" customHeight="1">
      <c r="A19" s="18" t="s">
        <v>29</v>
      </c>
      <c r="B19" s="18" t="s">
        <v>30</v>
      </c>
      <c r="C19" s="18" t="s">
        <v>168</v>
      </c>
      <c r="D19" s="18" t="s">
        <v>169</v>
      </c>
      <c r="E19" s="18" t="s">
        <v>48</v>
      </c>
      <c r="F19" s="20">
        <v>0.89856</v>
      </c>
      <c r="G19" s="20">
        <v>0.89856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" customFormat="1" ht="18.75" customHeight="1">
      <c r="A20" s="18" t="s">
        <v>29</v>
      </c>
      <c r="B20" s="18" t="s">
        <v>30</v>
      </c>
      <c r="C20" s="18" t="s">
        <v>168</v>
      </c>
      <c r="D20" s="18" t="s">
        <v>169</v>
      </c>
      <c r="E20" s="18" t="s">
        <v>59</v>
      </c>
      <c r="F20" s="20">
        <v>272.32</v>
      </c>
      <c r="G20" s="20">
        <v>272.32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" customFormat="1" ht="18.75" customHeight="1">
      <c r="A21" s="18" t="s">
        <v>29</v>
      </c>
      <c r="B21" s="18" t="s">
        <v>30</v>
      </c>
      <c r="C21" s="18" t="s">
        <v>168</v>
      </c>
      <c r="D21" s="18" t="s">
        <v>169</v>
      </c>
      <c r="E21" s="18" t="s">
        <v>62</v>
      </c>
      <c r="F21" s="20">
        <v>50.838204</v>
      </c>
      <c r="G21" s="20">
        <v>50.838204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" customFormat="1" ht="18.75" customHeight="1">
      <c r="A22" s="18" t="s">
        <v>29</v>
      </c>
      <c r="B22" s="18" t="s">
        <v>30</v>
      </c>
      <c r="C22" s="18" t="s">
        <v>168</v>
      </c>
      <c r="D22" s="18" t="s">
        <v>169</v>
      </c>
      <c r="E22" s="18" t="s">
        <v>31</v>
      </c>
      <c r="F22" s="20">
        <v>520.05176</v>
      </c>
      <c r="G22" s="20">
        <v>520.05176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" customFormat="1" ht="18.75" customHeight="1">
      <c r="A23" s="18" t="s">
        <v>29</v>
      </c>
      <c r="B23" s="18" t="s">
        <v>30</v>
      </c>
      <c r="C23" s="18" t="s">
        <v>168</v>
      </c>
      <c r="D23" s="18" t="s">
        <v>169</v>
      </c>
      <c r="E23" s="18" t="s">
        <v>63</v>
      </c>
      <c r="F23" s="20">
        <v>1.5</v>
      </c>
      <c r="G23" s="20">
        <v>1.5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" customFormat="1" ht="18.75" customHeight="1">
      <c r="A24" s="18" t="s">
        <v>29</v>
      </c>
      <c r="B24" s="18" t="s">
        <v>30</v>
      </c>
      <c r="C24" s="18" t="s">
        <v>168</v>
      </c>
      <c r="D24" s="18" t="s">
        <v>169</v>
      </c>
      <c r="E24" s="18" t="s">
        <v>32</v>
      </c>
      <c r="F24" s="20">
        <v>0.8784</v>
      </c>
      <c r="G24" s="20">
        <v>0.8784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" customFormat="1" ht="18.75" customHeight="1">
      <c r="A25" s="18" t="s">
        <v>29</v>
      </c>
      <c r="B25" s="18" t="s">
        <v>30</v>
      </c>
      <c r="C25" s="18" t="s">
        <v>168</v>
      </c>
      <c r="D25" s="18" t="s">
        <v>169</v>
      </c>
      <c r="E25" s="18" t="s">
        <v>61</v>
      </c>
      <c r="F25" s="20">
        <v>63.547755</v>
      </c>
      <c r="G25" s="20">
        <v>63.547755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1" customFormat="1" ht="18.75" customHeight="1">
      <c r="A26" s="18" t="s">
        <v>39</v>
      </c>
      <c r="B26" s="18" t="s">
        <v>40</v>
      </c>
      <c r="C26" s="18" t="s">
        <v>168</v>
      </c>
      <c r="D26" s="18" t="s">
        <v>169</v>
      </c>
      <c r="E26" s="18" t="s">
        <v>41</v>
      </c>
      <c r="F26" s="20">
        <v>73.6</v>
      </c>
      <c r="G26" s="20">
        <v>73.6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1" customFormat="1" ht="18.75" customHeight="1">
      <c r="A27" s="18" t="s">
        <v>42</v>
      </c>
      <c r="B27" s="18" t="s">
        <v>43</v>
      </c>
      <c r="C27" s="18" t="s">
        <v>168</v>
      </c>
      <c r="D27" s="18" t="s">
        <v>169</v>
      </c>
      <c r="E27" s="18" t="s">
        <v>44</v>
      </c>
      <c r="F27" s="20">
        <v>73.6</v>
      </c>
      <c r="G27" s="20">
        <v>73.6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s="1" customFormat="1" ht="18.75" customHeight="1">
      <c r="A28" s="18" t="s">
        <v>45</v>
      </c>
      <c r="B28" s="18" t="s">
        <v>46</v>
      </c>
      <c r="C28" s="18" t="s">
        <v>168</v>
      </c>
      <c r="D28" s="18" t="s">
        <v>169</v>
      </c>
      <c r="E28" s="18" t="s">
        <v>46</v>
      </c>
      <c r="F28" s="20">
        <v>73.6</v>
      </c>
      <c r="G28" s="20">
        <v>73.6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32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3" width="13.7109375" style="1" customWidth="1"/>
    <col min="14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" t="s">
        <v>322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13.5" customHeight="1">
      <c r="A2" s="21" t="s">
        <v>323</v>
      </c>
      <c r="S2" s="21" t="s">
        <v>13</v>
      </c>
    </row>
    <row r="3" spans="1:19" s="1" customFormat="1" ht="52.5" customHeight="1">
      <c r="A3" s="22" t="s">
        <v>172</v>
      </c>
      <c r="B3" s="22" t="s">
        <v>16</v>
      </c>
      <c r="C3" s="22" t="s">
        <v>150</v>
      </c>
      <c r="D3" s="22" t="s">
        <v>151</v>
      </c>
      <c r="E3" s="22" t="s">
        <v>324</v>
      </c>
      <c r="F3" s="22" t="s">
        <v>325</v>
      </c>
      <c r="G3" s="22" t="s">
        <v>152</v>
      </c>
      <c r="H3" s="22" t="s">
        <v>153</v>
      </c>
      <c r="I3" s="22" t="s">
        <v>154</v>
      </c>
      <c r="J3" s="22" t="s">
        <v>155</v>
      </c>
      <c r="K3" s="22" t="s">
        <v>156</v>
      </c>
      <c r="L3" s="22" t="s">
        <v>157</v>
      </c>
      <c r="M3" s="22" t="s">
        <v>158</v>
      </c>
      <c r="N3" s="22" t="s">
        <v>159</v>
      </c>
      <c r="O3" s="22" t="s">
        <v>160</v>
      </c>
      <c r="P3" s="22" t="s">
        <v>161</v>
      </c>
      <c r="Q3" s="22" t="s">
        <v>162</v>
      </c>
      <c r="R3" s="23"/>
      <c r="S3" s="23"/>
    </row>
    <row r="4" spans="1:19" s="1" customFormat="1" ht="26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2"/>
      <c r="N4" s="22"/>
      <c r="O4" s="22"/>
      <c r="P4" s="23"/>
      <c r="Q4" s="23" t="s">
        <v>163</v>
      </c>
      <c r="R4" s="23" t="s">
        <v>164</v>
      </c>
      <c r="S4" s="23" t="s">
        <v>165</v>
      </c>
    </row>
    <row r="5" spans="1:19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</row>
    <row r="6" spans="1:19" s="1" customFormat="1" ht="18.75" customHeight="1">
      <c r="A6" s="18"/>
      <c r="B6" s="18"/>
      <c r="C6" s="18"/>
      <c r="D6" s="18" t="s">
        <v>23</v>
      </c>
      <c r="E6" s="18"/>
      <c r="F6" s="18"/>
      <c r="G6" s="24">
        <v>4812.424041</v>
      </c>
      <c r="H6" s="24">
        <v>3360.334041</v>
      </c>
      <c r="I6" s="24">
        <v>1352.09</v>
      </c>
      <c r="J6" s="24"/>
      <c r="K6" s="24"/>
      <c r="L6" s="24"/>
      <c r="M6" s="24"/>
      <c r="N6" s="24"/>
      <c r="O6" s="24"/>
      <c r="P6" s="24"/>
      <c r="Q6" s="24">
        <v>10</v>
      </c>
      <c r="R6" s="24"/>
      <c r="S6" s="24"/>
    </row>
    <row r="7" spans="1:19" s="1" customFormat="1" ht="18.75" customHeight="1">
      <c r="A7" s="18"/>
      <c r="B7" s="18"/>
      <c r="C7" s="18" t="s">
        <v>25</v>
      </c>
      <c r="D7" s="18" t="s">
        <v>26</v>
      </c>
      <c r="E7" s="18"/>
      <c r="F7" s="18"/>
      <c r="G7" s="24">
        <v>4812.424041</v>
      </c>
      <c r="H7" s="24"/>
      <c r="I7" s="24">
        <v>1352.09</v>
      </c>
      <c r="J7" s="24"/>
      <c r="K7" s="24"/>
      <c r="L7" s="24"/>
      <c r="M7" s="24"/>
      <c r="N7" s="24"/>
      <c r="O7" s="24"/>
      <c r="P7" s="24"/>
      <c r="Q7" s="24">
        <v>10</v>
      </c>
      <c r="R7" s="24"/>
      <c r="S7" s="24"/>
    </row>
    <row r="8" spans="1:19" s="1" customFormat="1" ht="18.75" customHeight="1">
      <c r="A8" s="18"/>
      <c r="B8" s="18"/>
      <c r="C8" s="18" t="s">
        <v>166</v>
      </c>
      <c r="D8" s="18" t="s">
        <v>167</v>
      </c>
      <c r="E8" s="18"/>
      <c r="F8" s="18"/>
      <c r="G8" s="24">
        <v>4812.424041</v>
      </c>
      <c r="H8" s="24"/>
      <c r="I8" s="24">
        <v>1352.09</v>
      </c>
      <c r="J8" s="24"/>
      <c r="K8" s="24"/>
      <c r="L8" s="24"/>
      <c r="M8" s="24"/>
      <c r="N8" s="24"/>
      <c r="O8" s="24"/>
      <c r="P8" s="24"/>
      <c r="Q8" s="24">
        <v>10</v>
      </c>
      <c r="R8" s="24"/>
      <c r="S8" s="24"/>
    </row>
    <row r="9" spans="1:19" s="1" customFormat="1" ht="18.75" customHeight="1">
      <c r="A9" s="18" t="s">
        <v>29</v>
      </c>
      <c r="B9" s="18" t="s">
        <v>30</v>
      </c>
      <c r="C9" s="18" t="s">
        <v>168</v>
      </c>
      <c r="D9" s="18" t="s">
        <v>169</v>
      </c>
      <c r="E9" s="18" t="s">
        <v>326</v>
      </c>
      <c r="F9" s="18" t="s">
        <v>54</v>
      </c>
      <c r="G9" s="24">
        <v>200</v>
      </c>
      <c r="H9" s="24">
        <v>200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18.75" customHeight="1">
      <c r="A10" s="18" t="s">
        <v>29</v>
      </c>
      <c r="B10" s="18" t="s">
        <v>30</v>
      </c>
      <c r="C10" s="18" t="s">
        <v>168</v>
      </c>
      <c r="D10" s="18" t="s">
        <v>169</v>
      </c>
      <c r="E10" s="18" t="s">
        <v>326</v>
      </c>
      <c r="F10" s="18" t="s">
        <v>52</v>
      </c>
      <c r="G10" s="24">
        <v>260</v>
      </c>
      <c r="H10" s="24">
        <v>260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18.75" customHeight="1">
      <c r="A11" s="18" t="s">
        <v>29</v>
      </c>
      <c r="B11" s="18" t="s">
        <v>30</v>
      </c>
      <c r="C11" s="18" t="s">
        <v>168</v>
      </c>
      <c r="D11" s="18" t="s">
        <v>169</v>
      </c>
      <c r="E11" s="18" t="s">
        <v>326</v>
      </c>
      <c r="F11" s="18" t="s">
        <v>67</v>
      </c>
      <c r="G11" s="24">
        <v>30</v>
      </c>
      <c r="H11" s="24">
        <v>30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18.75" customHeight="1">
      <c r="A12" s="18" t="s">
        <v>29</v>
      </c>
      <c r="B12" s="18" t="s">
        <v>30</v>
      </c>
      <c r="C12" s="18" t="s">
        <v>168</v>
      </c>
      <c r="D12" s="18" t="s">
        <v>169</v>
      </c>
      <c r="E12" s="18" t="s">
        <v>326</v>
      </c>
      <c r="F12" s="18" t="s">
        <v>66</v>
      </c>
      <c r="G12" s="24">
        <v>40</v>
      </c>
      <c r="H12" s="24">
        <v>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18.75" customHeight="1">
      <c r="A13" s="18" t="s">
        <v>29</v>
      </c>
      <c r="B13" s="18" t="s">
        <v>30</v>
      </c>
      <c r="C13" s="18" t="s">
        <v>168</v>
      </c>
      <c r="D13" s="18" t="s">
        <v>169</v>
      </c>
      <c r="E13" s="18" t="s">
        <v>326</v>
      </c>
      <c r="F13" s="18" t="s">
        <v>55</v>
      </c>
      <c r="G13" s="24">
        <v>89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10</v>
      </c>
      <c r="R13" s="24"/>
      <c r="S13" s="24"/>
    </row>
    <row r="14" spans="1:19" s="1" customFormat="1" ht="18.75" customHeight="1">
      <c r="A14" s="18" t="s">
        <v>29</v>
      </c>
      <c r="B14" s="18" t="s">
        <v>30</v>
      </c>
      <c r="C14" s="18" t="s">
        <v>168</v>
      </c>
      <c r="D14" s="18" t="s">
        <v>169</v>
      </c>
      <c r="E14" s="18" t="s">
        <v>326</v>
      </c>
      <c r="F14" s="18" t="s">
        <v>65</v>
      </c>
      <c r="G14" s="24">
        <v>11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" customFormat="1" ht="18.75" customHeight="1">
      <c r="A15" s="18" t="s">
        <v>29</v>
      </c>
      <c r="B15" s="18" t="s">
        <v>30</v>
      </c>
      <c r="C15" s="18" t="s">
        <v>168</v>
      </c>
      <c r="D15" s="18" t="s">
        <v>169</v>
      </c>
      <c r="E15" s="18" t="s">
        <v>326</v>
      </c>
      <c r="F15" s="18" t="s">
        <v>53</v>
      </c>
      <c r="G15" s="24">
        <v>220</v>
      </c>
      <c r="H15" s="24">
        <v>220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1" customFormat="1" ht="18.75" customHeight="1">
      <c r="A16" s="18" t="s">
        <v>56</v>
      </c>
      <c r="B16" s="18" t="s">
        <v>57</v>
      </c>
      <c r="C16" s="18" t="s">
        <v>168</v>
      </c>
      <c r="D16" s="18" t="s">
        <v>169</v>
      </c>
      <c r="E16" s="18" t="s">
        <v>326</v>
      </c>
      <c r="F16" s="18" t="s">
        <v>58</v>
      </c>
      <c r="G16" s="24">
        <v>2610.334041</v>
      </c>
      <c r="H16" s="24">
        <v>2610.334041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1" customFormat="1" ht="18.75" customHeight="1">
      <c r="A17" s="18" t="s">
        <v>69</v>
      </c>
      <c r="B17" s="18" t="s">
        <v>70</v>
      </c>
      <c r="C17" s="18" t="s">
        <v>168</v>
      </c>
      <c r="D17" s="18" t="s">
        <v>169</v>
      </c>
      <c r="E17" s="18" t="s">
        <v>326</v>
      </c>
      <c r="F17" s="18" t="s">
        <v>72</v>
      </c>
      <c r="G17" s="24">
        <v>63</v>
      </c>
      <c r="H17" s="24"/>
      <c r="I17" s="24">
        <v>63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" customFormat="1" ht="18.75" customHeight="1">
      <c r="A18" s="18" t="s">
        <v>69</v>
      </c>
      <c r="B18" s="18" t="s">
        <v>70</v>
      </c>
      <c r="C18" s="18" t="s">
        <v>168</v>
      </c>
      <c r="D18" s="18" t="s">
        <v>169</v>
      </c>
      <c r="E18" s="18" t="s">
        <v>326</v>
      </c>
      <c r="F18" s="18" t="s">
        <v>74</v>
      </c>
      <c r="G18" s="24">
        <v>738</v>
      </c>
      <c r="H18" s="24"/>
      <c r="I18" s="24">
        <v>738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1" customFormat="1" ht="18.75" customHeight="1">
      <c r="A19" s="18" t="s">
        <v>69</v>
      </c>
      <c r="B19" s="18" t="s">
        <v>70</v>
      </c>
      <c r="C19" s="18" t="s">
        <v>168</v>
      </c>
      <c r="D19" s="18" t="s">
        <v>169</v>
      </c>
      <c r="E19" s="18" t="s">
        <v>326</v>
      </c>
      <c r="F19" s="18" t="s">
        <v>71</v>
      </c>
      <c r="G19" s="24">
        <v>94.09</v>
      </c>
      <c r="H19" s="24"/>
      <c r="I19" s="24">
        <v>94.09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1" customFormat="1" ht="18.75" customHeight="1">
      <c r="A20" s="18" t="s">
        <v>69</v>
      </c>
      <c r="B20" s="18" t="s">
        <v>70</v>
      </c>
      <c r="C20" s="18" t="s">
        <v>168</v>
      </c>
      <c r="D20" s="18" t="s">
        <v>169</v>
      </c>
      <c r="E20" s="18" t="s">
        <v>326</v>
      </c>
      <c r="F20" s="18" t="s">
        <v>73</v>
      </c>
      <c r="G20" s="24">
        <v>457</v>
      </c>
      <c r="H20" s="24"/>
      <c r="I20" s="24">
        <v>457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" sqref="A1:H1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41" t="s">
        <v>12</v>
      </c>
      <c r="B1" s="41"/>
      <c r="C1" s="41"/>
      <c r="D1" s="41"/>
      <c r="E1" s="41"/>
      <c r="F1" s="41"/>
      <c r="G1" s="41"/>
      <c r="H1" s="41"/>
    </row>
    <row r="2" spans="1:28" s="1" customFormat="1" ht="24" customHeight="1">
      <c r="A2" s="26"/>
      <c r="B2" s="26"/>
      <c r="C2" s="26"/>
      <c r="D2" s="26"/>
      <c r="E2" s="26"/>
      <c r="F2" s="26"/>
      <c r="G2" s="26"/>
      <c r="H2" s="26" t="s">
        <v>13</v>
      </c>
      <c r="AB2" s="1" t="s">
        <v>14</v>
      </c>
    </row>
    <row r="3" spans="1:15" s="1" customFormat="1" ht="33" customHeight="1">
      <c r="A3" s="17" t="s">
        <v>15</v>
      </c>
      <c r="B3" s="17" t="s">
        <v>16</v>
      </c>
      <c r="C3" s="16" t="s">
        <v>17</v>
      </c>
      <c r="D3" s="17" t="s">
        <v>18</v>
      </c>
      <c r="E3" s="17" t="s">
        <v>19</v>
      </c>
      <c r="F3" s="17"/>
      <c r="G3" s="17" t="s">
        <v>20</v>
      </c>
      <c r="H3" s="17"/>
      <c r="I3" s="44"/>
      <c r="J3" s="44"/>
      <c r="K3" s="44"/>
      <c r="L3" s="44"/>
      <c r="M3" s="44"/>
      <c r="N3" s="44"/>
      <c r="O3" s="44"/>
    </row>
    <row r="4" spans="1:8" s="1" customFormat="1" ht="23.25" customHeight="1">
      <c r="A4" s="17"/>
      <c r="B4" s="17"/>
      <c r="C4" s="16"/>
      <c r="D4" s="17"/>
      <c r="E4" s="17" t="s">
        <v>21</v>
      </c>
      <c r="F4" s="17" t="s">
        <v>22</v>
      </c>
      <c r="G4" s="17" t="s">
        <v>21</v>
      </c>
      <c r="H4" s="17" t="s">
        <v>22</v>
      </c>
    </row>
    <row r="5" spans="1:8" s="1" customFormat="1" ht="23.25" customHeight="1">
      <c r="A5" s="18"/>
      <c r="B5" s="18"/>
      <c r="C5" s="18" t="s">
        <v>23</v>
      </c>
      <c r="D5" s="43">
        <v>5782.018731</v>
      </c>
      <c r="E5" s="43">
        <v>5782.018731</v>
      </c>
      <c r="F5" s="43"/>
      <c r="G5" s="43">
        <v>5782.018731</v>
      </c>
      <c r="H5" s="43"/>
    </row>
    <row r="6" spans="1:8" s="1" customFormat="1" ht="23.25" customHeight="1">
      <c r="A6" s="18"/>
      <c r="B6" s="18"/>
      <c r="C6" s="18" t="s">
        <v>24</v>
      </c>
      <c r="D6" s="43">
        <v>1932.846731</v>
      </c>
      <c r="E6" s="43">
        <v>1932.846731</v>
      </c>
      <c r="F6" s="43"/>
      <c r="G6" s="43">
        <v>1932.846731</v>
      </c>
      <c r="H6" s="43"/>
    </row>
    <row r="7" spans="1:8" s="1" customFormat="1" ht="23.25" customHeight="1">
      <c r="A7" s="18" t="s">
        <v>25</v>
      </c>
      <c r="B7" s="18"/>
      <c r="C7" s="18" t="s">
        <v>26</v>
      </c>
      <c r="D7" s="43">
        <v>1932.846731</v>
      </c>
      <c r="E7" s="43">
        <v>1932.846731</v>
      </c>
      <c r="F7" s="43"/>
      <c r="G7" s="43">
        <v>1932.846731</v>
      </c>
      <c r="H7" s="43"/>
    </row>
    <row r="8" spans="1:8" s="1" customFormat="1" ht="23.25" customHeight="1">
      <c r="A8" s="18" t="s">
        <v>1</v>
      </c>
      <c r="B8" s="18"/>
      <c r="C8" s="18" t="s">
        <v>3</v>
      </c>
      <c r="D8" s="43">
        <v>1932.846731</v>
      </c>
      <c r="E8" s="43">
        <v>1932.846731</v>
      </c>
      <c r="F8" s="43"/>
      <c r="G8" s="43">
        <v>1932.846731</v>
      </c>
      <c r="H8" s="43"/>
    </row>
    <row r="9" spans="1:8" s="1" customFormat="1" ht="23.25" customHeight="1">
      <c r="A9" s="18" t="s">
        <v>27</v>
      </c>
      <c r="B9" s="18"/>
      <c r="C9" s="18" t="s">
        <v>28</v>
      </c>
      <c r="D9" s="43">
        <v>1932.846731</v>
      </c>
      <c r="E9" s="43">
        <v>1932.846731</v>
      </c>
      <c r="F9" s="43"/>
      <c r="G9" s="43">
        <v>1932.846731</v>
      </c>
      <c r="H9" s="43"/>
    </row>
    <row r="10" spans="1:8" s="1" customFormat="1" ht="23.25" customHeight="1">
      <c r="A10" s="18" t="s">
        <v>29</v>
      </c>
      <c r="B10" s="18" t="s">
        <v>30</v>
      </c>
      <c r="C10" s="18" t="s">
        <v>31</v>
      </c>
      <c r="D10" s="43">
        <v>520.05176</v>
      </c>
      <c r="E10" s="43">
        <v>520.05176</v>
      </c>
      <c r="F10" s="43"/>
      <c r="G10" s="43">
        <v>520.05176</v>
      </c>
      <c r="H10" s="43"/>
    </row>
    <row r="11" spans="1:8" s="1" customFormat="1" ht="23.25" customHeight="1">
      <c r="A11" s="18" t="s">
        <v>29</v>
      </c>
      <c r="B11" s="18" t="s">
        <v>30</v>
      </c>
      <c r="C11" s="18" t="s">
        <v>32</v>
      </c>
      <c r="D11" s="43">
        <v>0.8784</v>
      </c>
      <c r="E11" s="43">
        <v>0.8784</v>
      </c>
      <c r="F11" s="43"/>
      <c r="G11" s="43">
        <v>0.8784</v>
      </c>
      <c r="H11" s="43"/>
    </row>
    <row r="12" spans="1:8" s="1" customFormat="1" ht="23.25" customHeight="1">
      <c r="A12" s="18" t="s">
        <v>29</v>
      </c>
      <c r="B12" s="18" t="s">
        <v>30</v>
      </c>
      <c r="C12" s="18" t="s">
        <v>33</v>
      </c>
      <c r="D12" s="43">
        <v>3.312</v>
      </c>
      <c r="E12" s="43">
        <v>3.312</v>
      </c>
      <c r="F12" s="43"/>
      <c r="G12" s="43">
        <v>3.312</v>
      </c>
      <c r="H12" s="43"/>
    </row>
    <row r="13" spans="1:8" s="1" customFormat="1" ht="23.25" customHeight="1">
      <c r="A13" s="18" t="s">
        <v>29</v>
      </c>
      <c r="B13" s="18" t="s">
        <v>30</v>
      </c>
      <c r="C13" s="18" t="s">
        <v>34</v>
      </c>
      <c r="D13" s="43">
        <v>27.1008</v>
      </c>
      <c r="E13" s="43">
        <v>27.1008</v>
      </c>
      <c r="F13" s="43"/>
      <c r="G13" s="43">
        <v>27.1008</v>
      </c>
      <c r="H13" s="43"/>
    </row>
    <row r="14" spans="1:8" s="1" customFormat="1" ht="23.25" customHeight="1">
      <c r="A14" s="18" t="s">
        <v>29</v>
      </c>
      <c r="B14" s="18" t="s">
        <v>30</v>
      </c>
      <c r="C14" s="18" t="s">
        <v>35</v>
      </c>
      <c r="D14" s="43">
        <v>36.681594</v>
      </c>
      <c r="E14" s="43">
        <v>36.681594</v>
      </c>
      <c r="F14" s="43"/>
      <c r="G14" s="43">
        <v>36.681594</v>
      </c>
      <c r="H14" s="43"/>
    </row>
    <row r="15" spans="1:8" s="1" customFormat="1" ht="23.25" customHeight="1">
      <c r="A15" s="18" t="s">
        <v>29</v>
      </c>
      <c r="B15" s="18" t="s">
        <v>30</v>
      </c>
      <c r="C15" s="18" t="s">
        <v>36</v>
      </c>
      <c r="D15" s="43">
        <v>29.1456</v>
      </c>
      <c r="E15" s="43">
        <v>29.1456</v>
      </c>
      <c r="F15" s="43"/>
      <c r="G15" s="43">
        <v>29.1456</v>
      </c>
      <c r="H15" s="43"/>
    </row>
    <row r="16" spans="1:8" s="1" customFormat="1" ht="23.25" customHeight="1">
      <c r="A16" s="18" t="s">
        <v>29</v>
      </c>
      <c r="B16" s="18" t="s">
        <v>30</v>
      </c>
      <c r="C16" s="18" t="s">
        <v>37</v>
      </c>
      <c r="D16" s="43">
        <v>231.05952</v>
      </c>
      <c r="E16" s="43">
        <v>231.05952</v>
      </c>
      <c r="F16" s="43"/>
      <c r="G16" s="43">
        <v>231.05952</v>
      </c>
      <c r="H16" s="43"/>
    </row>
    <row r="17" spans="1:8" s="1" customFormat="1" ht="23.25" customHeight="1">
      <c r="A17" s="18" t="s">
        <v>29</v>
      </c>
      <c r="B17" s="18" t="s">
        <v>30</v>
      </c>
      <c r="C17" s="18" t="s">
        <v>38</v>
      </c>
      <c r="D17" s="43">
        <v>615.296702</v>
      </c>
      <c r="E17" s="43">
        <v>615.296702</v>
      </c>
      <c r="F17" s="43"/>
      <c r="G17" s="43">
        <v>615.296702</v>
      </c>
      <c r="H17" s="43"/>
    </row>
    <row r="18" spans="1:8" s="1" customFormat="1" ht="23.25" customHeight="1">
      <c r="A18" s="18" t="s">
        <v>39</v>
      </c>
      <c r="B18" s="18" t="s">
        <v>40</v>
      </c>
      <c r="C18" s="18" t="s">
        <v>41</v>
      </c>
      <c r="D18" s="43">
        <v>73.6</v>
      </c>
      <c r="E18" s="43">
        <v>73.6</v>
      </c>
      <c r="F18" s="43"/>
      <c r="G18" s="43">
        <v>73.6</v>
      </c>
      <c r="H18" s="43"/>
    </row>
    <row r="19" spans="1:8" s="1" customFormat="1" ht="23.25" customHeight="1">
      <c r="A19" s="18" t="s">
        <v>42</v>
      </c>
      <c r="B19" s="18" t="s">
        <v>43</v>
      </c>
      <c r="C19" s="18" t="s">
        <v>44</v>
      </c>
      <c r="D19" s="43">
        <v>73.6</v>
      </c>
      <c r="E19" s="43">
        <v>73.6</v>
      </c>
      <c r="F19" s="43"/>
      <c r="G19" s="43">
        <v>73.6</v>
      </c>
      <c r="H19" s="43"/>
    </row>
    <row r="20" spans="1:8" s="1" customFormat="1" ht="23.25" customHeight="1">
      <c r="A20" s="18" t="s">
        <v>45</v>
      </c>
      <c r="B20" s="18" t="s">
        <v>46</v>
      </c>
      <c r="C20" s="18" t="s">
        <v>46</v>
      </c>
      <c r="D20" s="43">
        <v>73.6</v>
      </c>
      <c r="E20" s="43">
        <v>73.6</v>
      </c>
      <c r="F20" s="43"/>
      <c r="G20" s="43">
        <v>73.6</v>
      </c>
      <c r="H20" s="43"/>
    </row>
    <row r="21" spans="1:8" s="1" customFormat="1" ht="23.25" customHeight="1">
      <c r="A21" s="18" t="s">
        <v>29</v>
      </c>
      <c r="B21" s="18" t="s">
        <v>30</v>
      </c>
      <c r="C21" s="18" t="s">
        <v>47</v>
      </c>
      <c r="D21" s="43">
        <v>43.09098</v>
      </c>
      <c r="E21" s="43">
        <v>43.09098</v>
      </c>
      <c r="F21" s="43"/>
      <c r="G21" s="43">
        <v>43.09098</v>
      </c>
      <c r="H21" s="43"/>
    </row>
    <row r="22" spans="1:8" s="1" customFormat="1" ht="23.25" customHeight="1">
      <c r="A22" s="18" t="s">
        <v>29</v>
      </c>
      <c r="B22" s="18" t="s">
        <v>30</v>
      </c>
      <c r="C22" s="18" t="s">
        <v>48</v>
      </c>
      <c r="D22" s="43">
        <v>0.89856</v>
      </c>
      <c r="E22" s="43">
        <v>0.89856</v>
      </c>
      <c r="F22" s="43"/>
      <c r="G22" s="43">
        <v>0.89856</v>
      </c>
      <c r="H22" s="43"/>
    </row>
    <row r="23" spans="1:8" s="1" customFormat="1" ht="23.25" customHeight="1">
      <c r="A23" s="18" t="s">
        <v>29</v>
      </c>
      <c r="B23" s="18" t="s">
        <v>30</v>
      </c>
      <c r="C23" s="18" t="s">
        <v>49</v>
      </c>
      <c r="D23" s="43">
        <v>204.242815</v>
      </c>
      <c r="E23" s="43">
        <v>204.242815</v>
      </c>
      <c r="F23" s="43"/>
      <c r="G23" s="43">
        <v>204.242815</v>
      </c>
      <c r="H23" s="43"/>
    </row>
    <row r="24" spans="1:8" s="1" customFormat="1" ht="23.25" customHeight="1">
      <c r="A24" s="18" t="s">
        <v>29</v>
      </c>
      <c r="B24" s="18" t="s">
        <v>30</v>
      </c>
      <c r="C24" s="18" t="s">
        <v>50</v>
      </c>
      <c r="D24" s="43">
        <v>0.288</v>
      </c>
      <c r="E24" s="43">
        <v>0.288</v>
      </c>
      <c r="F24" s="43"/>
      <c r="G24" s="43">
        <v>0.288</v>
      </c>
      <c r="H24" s="43"/>
    </row>
    <row r="25" spans="1:8" s="1" customFormat="1" ht="23.25" customHeight="1">
      <c r="A25" s="18"/>
      <c r="B25" s="18"/>
      <c r="C25" s="18" t="s">
        <v>51</v>
      </c>
      <c r="D25" s="43">
        <v>3768.172</v>
      </c>
      <c r="E25" s="43">
        <v>3768.172</v>
      </c>
      <c r="F25" s="43"/>
      <c r="G25" s="43">
        <v>3768.172</v>
      </c>
      <c r="H25" s="43"/>
    </row>
    <row r="26" spans="1:8" s="1" customFormat="1" ht="23.25" customHeight="1">
      <c r="A26" s="18" t="s">
        <v>25</v>
      </c>
      <c r="B26" s="18"/>
      <c r="C26" s="18" t="s">
        <v>26</v>
      </c>
      <c r="D26" s="43">
        <v>3768.172</v>
      </c>
      <c r="E26" s="43">
        <v>3768.172</v>
      </c>
      <c r="F26" s="43"/>
      <c r="G26" s="43">
        <v>3768.172</v>
      </c>
      <c r="H26" s="43"/>
    </row>
    <row r="27" spans="1:8" s="1" customFormat="1" ht="23.25" customHeight="1">
      <c r="A27" s="18" t="s">
        <v>1</v>
      </c>
      <c r="B27" s="18"/>
      <c r="C27" s="18" t="s">
        <v>3</v>
      </c>
      <c r="D27" s="43">
        <v>3768.172</v>
      </c>
      <c r="E27" s="43">
        <v>3768.172</v>
      </c>
      <c r="F27" s="43"/>
      <c r="G27" s="43">
        <v>3768.172</v>
      </c>
      <c r="H27" s="43"/>
    </row>
    <row r="28" spans="1:8" s="1" customFormat="1" ht="23.25" customHeight="1">
      <c r="A28" s="18" t="s">
        <v>27</v>
      </c>
      <c r="B28" s="18"/>
      <c r="C28" s="18" t="s">
        <v>28</v>
      </c>
      <c r="D28" s="43">
        <v>3768.172</v>
      </c>
      <c r="E28" s="43">
        <v>3768.172</v>
      </c>
      <c r="F28" s="43"/>
      <c r="G28" s="43">
        <v>3768.172</v>
      </c>
      <c r="H28" s="43"/>
    </row>
    <row r="29" spans="1:8" s="1" customFormat="1" ht="23.25" customHeight="1">
      <c r="A29" s="18" t="s">
        <v>29</v>
      </c>
      <c r="B29" s="18" t="s">
        <v>30</v>
      </c>
      <c r="C29" s="18" t="s">
        <v>52</v>
      </c>
      <c r="D29" s="43">
        <v>260</v>
      </c>
      <c r="E29" s="43">
        <v>260</v>
      </c>
      <c r="F29" s="43"/>
      <c r="G29" s="43">
        <v>260</v>
      </c>
      <c r="H29" s="43"/>
    </row>
    <row r="30" spans="1:8" s="1" customFormat="1" ht="23.25" customHeight="1">
      <c r="A30" s="18" t="s">
        <v>29</v>
      </c>
      <c r="B30" s="18" t="s">
        <v>30</v>
      </c>
      <c r="C30" s="18" t="s">
        <v>53</v>
      </c>
      <c r="D30" s="43">
        <v>220</v>
      </c>
      <c r="E30" s="43">
        <v>220</v>
      </c>
      <c r="F30" s="43"/>
      <c r="G30" s="43">
        <v>220</v>
      </c>
      <c r="H30" s="43"/>
    </row>
    <row r="31" spans="1:8" s="1" customFormat="1" ht="23.25" customHeight="1">
      <c r="A31" s="18" t="s">
        <v>29</v>
      </c>
      <c r="B31" s="18" t="s">
        <v>30</v>
      </c>
      <c r="C31" s="18" t="s">
        <v>54</v>
      </c>
      <c r="D31" s="43">
        <v>200</v>
      </c>
      <c r="E31" s="43">
        <v>200</v>
      </c>
      <c r="F31" s="43"/>
      <c r="G31" s="43">
        <v>200</v>
      </c>
      <c r="H31" s="43"/>
    </row>
    <row r="32" spans="1:8" s="1" customFormat="1" ht="23.25" customHeight="1">
      <c r="A32" s="18" t="s">
        <v>29</v>
      </c>
      <c r="B32" s="18" t="s">
        <v>30</v>
      </c>
      <c r="C32" s="18" t="s">
        <v>55</v>
      </c>
      <c r="D32" s="43">
        <v>79</v>
      </c>
      <c r="E32" s="43">
        <v>79</v>
      </c>
      <c r="F32" s="43"/>
      <c r="G32" s="43">
        <v>79</v>
      </c>
      <c r="H32" s="43"/>
    </row>
    <row r="33" spans="1:8" s="1" customFormat="1" ht="23.25" customHeight="1">
      <c r="A33" s="18" t="s">
        <v>56</v>
      </c>
      <c r="B33" s="18" t="s">
        <v>57</v>
      </c>
      <c r="C33" s="18" t="s">
        <v>58</v>
      </c>
      <c r="D33" s="43">
        <v>2610.334041</v>
      </c>
      <c r="E33" s="43">
        <v>2610.334041</v>
      </c>
      <c r="F33" s="43"/>
      <c r="G33" s="43">
        <v>2610.334041</v>
      </c>
      <c r="H33" s="43"/>
    </row>
    <row r="34" spans="1:8" s="1" customFormat="1" ht="23.25" customHeight="1">
      <c r="A34" s="18" t="s">
        <v>29</v>
      </c>
      <c r="B34" s="18" t="s">
        <v>30</v>
      </c>
      <c r="C34" s="18" t="s">
        <v>59</v>
      </c>
      <c r="D34" s="43">
        <v>272.32</v>
      </c>
      <c r="E34" s="43">
        <v>272.32</v>
      </c>
      <c r="F34" s="43"/>
      <c r="G34" s="43">
        <v>272.32</v>
      </c>
      <c r="H34" s="43"/>
    </row>
    <row r="35" spans="1:8" s="1" customFormat="1" ht="23.25" customHeight="1">
      <c r="A35" s="18" t="s">
        <v>29</v>
      </c>
      <c r="B35" s="18" t="s">
        <v>30</v>
      </c>
      <c r="C35" s="18" t="s">
        <v>60</v>
      </c>
      <c r="D35" s="43">
        <v>10.632</v>
      </c>
      <c r="E35" s="43">
        <v>10.632</v>
      </c>
      <c r="F35" s="43"/>
      <c r="G35" s="43">
        <v>10.632</v>
      </c>
      <c r="H35" s="43"/>
    </row>
    <row r="36" spans="1:8" s="1" customFormat="1" ht="23.25" customHeight="1">
      <c r="A36" s="18" t="s">
        <v>29</v>
      </c>
      <c r="B36" s="18" t="s">
        <v>30</v>
      </c>
      <c r="C36" s="18" t="s">
        <v>61</v>
      </c>
      <c r="D36" s="43">
        <v>63.547755</v>
      </c>
      <c r="E36" s="43">
        <v>63.547755</v>
      </c>
      <c r="F36" s="43"/>
      <c r="G36" s="43">
        <v>63.547755</v>
      </c>
      <c r="H36" s="43"/>
    </row>
    <row r="37" spans="1:8" s="1" customFormat="1" ht="23.25" customHeight="1">
      <c r="A37" s="18" t="s">
        <v>29</v>
      </c>
      <c r="B37" s="18" t="s">
        <v>30</v>
      </c>
      <c r="C37" s="18" t="s">
        <v>62</v>
      </c>
      <c r="D37" s="43">
        <v>50.838204</v>
      </c>
      <c r="E37" s="43">
        <v>50.838204</v>
      </c>
      <c r="F37" s="43"/>
      <c r="G37" s="43">
        <v>50.838204</v>
      </c>
      <c r="H37" s="43"/>
    </row>
    <row r="38" spans="1:8" s="1" customFormat="1" ht="23.25" customHeight="1">
      <c r="A38" s="18" t="s">
        <v>29</v>
      </c>
      <c r="B38" s="18" t="s">
        <v>30</v>
      </c>
      <c r="C38" s="18" t="s">
        <v>63</v>
      </c>
      <c r="D38" s="43">
        <v>1.5</v>
      </c>
      <c r="E38" s="43">
        <v>1.5</v>
      </c>
      <c r="F38" s="43"/>
      <c r="G38" s="43">
        <v>1.5</v>
      </c>
      <c r="H38" s="43"/>
    </row>
    <row r="39" spans="1:8" s="1" customFormat="1" ht="23.25" customHeight="1">
      <c r="A39" s="18"/>
      <c r="B39" s="18"/>
      <c r="C39" s="18" t="s">
        <v>64</v>
      </c>
      <c r="D39" s="43">
        <v>81</v>
      </c>
      <c r="E39" s="43">
        <v>81</v>
      </c>
      <c r="F39" s="43"/>
      <c r="G39" s="43">
        <v>81</v>
      </c>
      <c r="H39" s="43"/>
    </row>
    <row r="40" spans="1:8" s="1" customFormat="1" ht="23.25" customHeight="1">
      <c r="A40" s="18" t="s">
        <v>25</v>
      </c>
      <c r="B40" s="18"/>
      <c r="C40" s="18" t="s">
        <v>26</v>
      </c>
      <c r="D40" s="43">
        <v>81</v>
      </c>
      <c r="E40" s="43">
        <v>81</v>
      </c>
      <c r="F40" s="43"/>
      <c r="G40" s="43">
        <v>81</v>
      </c>
      <c r="H40" s="43"/>
    </row>
    <row r="41" spans="1:8" s="1" customFormat="1" ht="23.25" customHeight="1">
      <c r="A41" s="18" t="s">
        <v>1</v>
      </c>
      <c r="B41" s="18"/>
      <c r="C41" s="18" t="s">
        <v>3</v>
      </c>
      <c r="D41" s="43">
        <v>81</v>
      </c>
      <c r="E41" s="43">
        <v>81</v>
      </c>
      <c r="F41" s="43"/>
      <c r="G41" s="43">
        <v>81</v>
      </c>
      <c r="H41" s="43"/>
    </row>
    <row r="42" spans="1:8" s="1" customFormat="1" ht="23.25" customHeight="1">
      <c r="A42" s="18" t="s">
        <v>27</v>
      </c>
      <c r="B42" s="18"/>
      <c r="C42" s="18" t="s">
        <v>28</v>
      </c>
      <c r="D42" s="43">
        <v>81</v>
      </c>
      <c r="E42" s="43">
        <v>81</v>
      </c>
      <c r="F42" s="43"/>
      <c r="G42" s="43">
        <v>81</v>
      </c>
      <c r="H42" s="43"/>
    </row>
    <row r="43" spans="1:8" s="1" customFormat="1" ht="23.25" customHeight="1">
      <c r="A43" s="18" t="s">
        <v>29</v>
      </c>
      <c r="B43" s="18" t="s">
        <v>30</v>
      </c>
      <c r="C43" s="18" t="s">
        <v>65</v>
      </c>
      <c r="D43" s="43">
        <v>11</v>
      </c>
      <c r="E43" s="43">
        <v>11</v>
      </c>
      <c r="F43" s="43"/>
      <c r="G43" s="43">
        <v>11</v>
      </c>
      <c r="H43" s="43"/>
    </row>
    <row r="44" spans="1:8" s="1" customFormat="1" ht="23.25" customHeight="1">
      <c r="A44" s="18" t="s">
        <v>29</v>
      </c>
      <c r="B44" s="18" t="s">
        <v>30</v>
      </c>
      <c r="C44" s="18" t="s">
        <v>66</v>
      </c>
      <c r="D44" s="43">
        <v>40</v>
      </c>
      <c r="E44" s="43">
        <v>40</v>
      </c>
      <c r="F44" s="43"/>
      <c r="G44" s="43">
        <v>40</v>
      </c>
      <c r="H44" s="43"/>
    </row>
    <row r="45" spans="1:8" s="1" customFormat="1" ht="23.25" customHeight="1">
      <c r="A45" s="18" t="s">
        <v>29</v>
      </c>
      <c r="B45" s="18" t="s">
        <v>30</v>
      </c>
      <c r="C45" s="18" t="s">
        <v>67</v>
      </c>
      <c r="D45" s="43">
        <v>30</v>
      </c>
      <c r="E45" s="43">
        <v>30</v>
      </c>
      <c r="F45" s="43"/>
      <c r="G45" s="43">
        <v>30</v>
      </c>
      <c r="H45" s="43"/>
    </row>
    <row r="46" s="1" customFormat="1" ht="15"/>
    <row r="4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Q8" sqref="Q8"/>
    </sheetView>
  </sheetViews>
  <sheetFormatPr defaultColWidth="9.140625" defaultRowHeight="12.75" customHeight="1"/>
  <cols>
    <col min="1" max="1" width="9.140625" style="1" customWidth="1"/>
    <col min="2" max="2" width="24.8515625" style="1" hidden="1" customWidth="1"/>
    <col min="3" max="3" width="17.421875" style="1" customWidth="1"/>
    <col min="4" max="4" width="20.7109375" style="1" customWidth="1"/>
    <col min="5" max="5" width="19.00390625" style="1" customWidth="1"/>
    <col min="6" max="6" width="20.28125" style="1" customWidth="1"/>
    <col min="7" max="7" width="15.140625" style="1" hidden="1" customWidth="1"/>
    <col min="8" max="8" width="13.57421875" style="1" customWidth="1"/>
    <col min="9" max="9" width="7.7109375" style="1" customWidth="1"/>
    <col min="10" max="10" width="12.7109375" style="1" customWidth="1"/>
    <col min="11" max="11" width="10.00390625" style="1" customWidth="1"/>
    <col min="12" max="12" width="14.8515625" style="1" customWidth="1"/>
    <col min="13" max="13" width="10.421875" style="1" hidden="1" customWidth="1"/>
    <col min="14" max="14" width="10.00390625" style="1" hidden="1" customWidth="1"/>
    <col min="15" max="15" width="9.140625" style="1" customWidth="1"/>
  </cols>
  <sheetData>
    <row r="1" spans="1:14" s="1" customFormat="1" ht="24" customHeight="1">
      <c r="A1" s="14" t="s">
        <v>327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3" customHeight="1">
      <c r="A2" s="1" t="s">
        <v>328</v>
      </c>
      <c r="N2" s="1" t="s">
        <v>329</v>
      </c>
    </row>
    <row r="3" spans="1:14" s="1" customFormat="1" ht="30" customHeight="1">
      <c r="A3" s="16" t="s">
        <v>330</v>
      </c>
      <c r="B3" s="16" t="s">
        <v>151</v>
      </c>
      <c r="C3" s="16" t="s">
        <v>79</v>
      </c>
      <c r="D3" s="16" t="s">
        <v>331</v>
      </c>
      <c r="E3" s="16" t="s">
        <v>332</v>
      </c>
      <c r="F3" s="16" t="s">
        <v>333</v>
      </c>
      <c r="G3" s="16" t="s">
        <v>334</v>
      </c>
      <c r="H3" s="16" t="s">
        <v>335</v>
      </c>
      <c r="I3" s="16" t="s">
        <v>336</v>
      </c>
      <c r="J3" s="16" t="s">
        <v>337</v>
      </c>
      <c r="K3" s="16" t="s">
        <v>338</v>
      </c>
      <c r="L3" s="16" t="s">
        <v>339</v>
      </c>
      <c r="M3" s="16"/>
      <c r="N3" s="16"/>
    </row>
    <row r="4" spans="1:14" s="1" customFormat="1" ht="31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 t="s">
        <v>340</v>
      </c>
      <c r="M4" s="16" t="s">
        <v>341</v>
      </c>
      <c r="N4" s="16" t="s">
        <v>342</v>
      </c>
    </row>
    <row r="5" spans="1:14" s="1" customFormat="1" ht="16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</row>
    <row r="6" spans="1:14" s="1" customFormat="1" ht="18.75" customHeight="1">
      <c r="A6" s="18"/>
      <c r="B6" s="18" t="s">
        <v>23</v>
      </c>
      <c r="C6" s="18"/>
      <c r="D6" s="18"/>
      <c r="E6" s="18"/>
      <c r="F6" s="18"/>
      <c r="G6" s="18"/>
      <c r="H6" s="18"/>
      <c r="I6" s="17">
        <f aca="true" t="shared" si="0" ref="I6:L6">I7</f>
        <v>47</v>
      </c>
      <c r="J6" s="17">
        <f t="shared" si="0"/>
        <v>17405900</v>
      </c>
      <c r="K6" s="17"/>
      <c r="L6" s="17">
        <f t="shared" si="0"/>
        <v>18080900</v>
      </c>
      <c r="M6" s="20"/>
      <c r="N6" s="20"/>
    </row>
    <row r="7" spans="1:14" s="1" customFormat="1" ht="18.75" customHeight="1">
      <c r="A7" s="18"/>
      <c r="B7" s="18" t="s">
        <v>3</v>
      </c>
      <c r="C7" s="18"/>
      <c r="D7" s="18"/>
      <c r="E7" s="18"/>
      <c r="F7" s="18"/>
      <c r="G7" s="18"/>
      <c r="H7" s="18"/>
      <c r="I7" s="17">
        <f aca="true" t="shared" si="1" ref="I7:L7">SUM(I8:I24)</f>
        <v>47</v>
      </c>
      <c r="J7" s="17">
        <f t="shared" si="1"/>
        <v>17405900</v>
      </c>
      <c r="K7" s="17"/>
      <c r="L7" s="17">
        <f t="shared" si="1"/>
        <v>18080900</v>
      </c>
      <c r="M7" s="20"/>
      <c r="N7" s="20"/>
    </row>
    <row r="8" spans="1:14" s="1" customFormat="1" ht="18.75" customHeight="1">
      <c r="A8" s="18" t="s">
        <v>27</v>
      </c>
      <c r="B8" s="18" t="s">
        <v>343</v>
      </c>
      <c r="C8" s="18" t="s">
        <v>54</v>
      </c>
      <c r="D8" s="18" t="s">
        <v>344</v>
      </c>
      <c r="E8" s="18" t="s">
        <v>345</v>
      </c>
      <c r="F8" s="18" t="s">
        <v>346</v>
      </c>
      <c r="G8" s="18" t="s">
        <v>347</v>
      </c>
      <c r="H8" s="18" t="s">
        <v>348</v>
      </c>
      <c r="I8" s="17">
        <v>1</v>
      </c>
      <c r="J8" s="17">
        <v>1900000</v>
      </c>
      <c r="K8" s="18"/>
      <c r="L8" s="20">
        <f>I8*J8</f>
        <v>1900000</v>
      </c>
      <c r="M8" s="20"/>
      <c r="N8" s="20"/>
    </row>
    <row r="9" spans="1:14" s="1" customFormat="1" ht="18.75" customHeight="1">
      <c r="A9" s="18" t="s">
        <v>27</v>
      </c>
      <c r="B9" s="18" t="s">
        <v>343</v>
      </c>
      <c r="C9" s="18" t="s">
        <v>55</v>
      </c>
      <c r="D9" s="18" t="s">
        <v>349</v>
      </c>
      <c r="E9" s="18" t="s">
        <v>345</v>
      </c>
      <c r="F9" s="18" t="s">
        <v>350</v>
      </c>
      <c r="G9" s="18" t="s">
        <v>351</v>
      </c>
      <c r="H9" s="18" t="s">
        <v>348</v>
      </c>
      <c r="I9" s="17">
        <v>1</v>
      </c>
      <c r="J9" s="17">
        <v>350000</v>
      </c>
      <c r="K9" s="18"/>
      <c r="L9" s="20">
        <f aca="true" t="shared" si="2" ref="L9:L24">I9*J9</f>
        <v>350000</v>
      </c>
      <c r="M9" s="20"/>
      <c r="N9" s="20"/>
    </row>
    <row r="10" spans="1:14" s="1" customFormat="1" ht="18.75" customHeight="1">
      <c r="A10" s="18" t="s">
        <v>27</v>
      </c>
      <c r="B10" s="18" t="s">
        <v>343</v>
      </c>
      <c r="C10" s="18" t="s">
        <v>67</v>
      </c>
      <c r="D10" s="18" t="s">
        <v>352</v>
      </c>
      <c r="E10" s="18" t="s">
        <v>345</v>
      </c>
      <c r="F10" s="18" t="s">
        <v>353</v>
      </c>
      <c r="G10" s="18" t="s">
        <v>347</v>
      </c>
      <c r="H10" s="18" t="s">
        <v>348</v>
      </c>
      <c r="I10" s="17">
        <v>1</v>
      </c>
      <c r="J10" s="17">
        <v>300000</v>
      </c>
      <c r="K10" s="18"/>
      <c r="L10" s="20">
        <f t="shared" si="2"/>
        <v>300000</v>
      </c>
      <c r="M10" s="20"/>
      <c r="N10" s="20"/>
    </row>
    <row r="11" spans="1:14" s="1" customFormat="1" ht="18.75" customHeight="1">
      <c r="A11" s="18" t="s">
        <v>27</v>
      </c>
      <c r="B11" s="18" t="s">
        <v>343</v>
      </c>
      <c r="C11" s="18" t="s">
        <v>66</v>
      </c>
      <c r="D11" s="18" t="s">
        <v>354</v>
      </c>
      <c r="E11" s="18" t="s">
        <v>345</v>
      </c>
      <c r="F11" s="18" t="s">
        <v>353</v>
      </c>
      <c r="G11" s="18" t="s">
        <v>347</v>
      </c>
      <c r="H11" s="18" t="s">
        <v>348</v>
      </c>
      <c r="I11" s="17">
        <v>1</v>
      </c>
      <c r="J11" s="17">
        <v>400000</v>
      </c>
      <c r="K11" s="18"/>
      <c r="L11" s="20">
        <f t="shared" si="2"/>
        <v>400000</v>
      </c>
      <c r="M11" s="20"/>
      <c r="N11" s="20"/>
    </row>
    <row r="12" spans="1:14" s="1" customFormat="1" ht="18.75" customHeight="1">
      <c r="A12" s="18" t="s">
        <v>27</v>
      </c>
      <c r="B12" s="18" t="s">
        <v>343</v>
      </c>
      <c r="C12" s="18" t="s">
        <v>58</v>
      </c>
      <c r="D12" s="18" t="s">
        <v>355</v>
      </c>
      <c r="E12" s="18" t="s">
        <v>356</v>
      </c>
      <c r="F12" s="18" t="s">
        <v>346</v>
      </c>
      <c r="G12" s="18" t="s">
        <v>347</v>
      </c>
      <c r="H12" s="18" t="s">
        <v>357</v>
      </c>
      <c r="I12" s="17">
        <v>3</v>
      </c>
      <c r="J12" s="17">
        <v>7000</v>
      </c>
      <c r="K12" s="18"/>
      <c r="L12" s="20">
        <f t="shared" si="2"/>
        <v>21000</v>
      </c>
      <c r="M12" s="20"/>
      <c r="N12" s="20"/>
    </row>
    <row r="13" spans="1:14" s="1" customFormat="1" ht="18.75" customHeight="1">
      <c r="A13" s="18" t="s">
        <v>27</v>
      </c>
      <c r="B13" s="18" t="s">
        <v>343</v>
      </c>
      <c r="C13" s="18" t="s">
        <v>58</v>
      </c>
      <c r="D13" s="18" t="s">
        <v>358</v>
      </c>
      <c r="E13" s="18" t="s">
        <v>356</v>
      </c>
      <c r="F13" s="18" t="s">
        <v>346</v>
      </c>
      <c r="G13" s="18" t="s">
        <v>347</v>
      </c>
      <c r="H13" s="18" t="s">
        <v>357</v>
      </c>
      <c r="I13" s="17">
        <v>8</v>
      </c>
      <c r="J13" s="17">
        <v>6000</v>
      </c>
      <c r="K13" s="18"/>
      <c r="L13" s="20">
        <f t="shared" si="2"/>
        <v>48000</v>
      </c>
      <c r="M13" s="20"/>
      <c r="N13" s="20"/>
    </row>
    <row r="14" spans="1:14" s="1" customFormat="1" ht="18.75" customHeight="1">
      <c r="A14" s="18" t="s">
        <v>27</v>
      </c>
      <c r="B14" s="18" t="s">
        <v>343</v>
      </c>
      <c r="C14" s="18" t="s">
        <v>58</v>
      </c>
      <c r="D14" s="18" t="s">
        <v>359</v>
      </c>
      <c r="E14" s="18" t="s">
        <v>356</v>
      </c>
      <c r="F14" s="18" t="s">
        <v>346</v>
      </c>
      <c r="G14" s="18" t="s">
        <v>347</v>
      </c>
      <c r="H14" s="18" t="s">
        <v>357</v>
      </c>
      <c r="I14" s="17">
        <v>5</v>
      </c>
      <c r="J14" s="17">
        <v>5000</v>
      </c>
      <c r="K14" s="18"/>
      <c r="L14" s="20">
        <f t="shared" si="2"/>
        <v>25000</v>
      </c>
      <c r="M14" s="20"/>
      <c r="N14" s="20"/>
    </row>
    <row r="15" spans="1:14" s="1" customFormat="1" ht="18.75" customHeight="1">
      <c r="A15" s="18" t="s">
        <v>27</v>
      </c>
      <c r="B15" s="18" t="s">
        <v>343</v>
      </c>
      <c r="C15" s="18" t="s">
        <v>58</v>
      </c>
      <c r="D15" s="18" t="s">
        <v>344</v>
      </c>
      <c r="E15" s="18" t="s">
        <v>356</v>
      </c>
      <c r="F15" s="18" t="s">
        <v>346</v>
      </c>
      <c r="G15" s="18" t="s">
        <v>347</v>
      </c>
      <c r="H15" s="18" t="s">
        <v>357</v>
      </c>
      <c r="I15" s="17">
        <v>15</v>
      </c>
      <c r="J15" s="17">
        <v>20000</v>
      </c>
      <c r="K15" s="18"/>
      <c r="L15" s="20">
        <f t="shared" si="2"/>
        <v>300000</v>
      </c>
      <c r="M15" s="20"/>
      <c r="N15" s="20"/>
    </row>
    <row r="16" spans="1:14" s="1" customFormat="1" ht="18.75" customHeight="1">
      <c r="A16" s="18" t="s">
        <v>27</v>
      </c>
      <c r="B16" s="18" t="s">
        <v>343</v>
      </c>
      <c r="C16" s="18" t="s">
        <v>58</v>
      </c>
      <c r="D16" s="18" t="s">
        <v>349</v>
      </c>
      <c r="E16" s="18" t="s">
        <v>356</v>
      </c>
      <c r="F16" s="18" t="s">
        <v>350</v>
      </c>
      <c r="G16" s="18" t="s">
        <v>347</v>
      </c>
      <c r="H16" s="18" t="s">
        <v>357</v>
      </c>
      <c r="I16" s="17">
        <v>1</v>
      </c>
      <c r="J16" s="17">
        <v>1200000</v>
      </c>
      <c r="K16" s="18"/>
      <c r="L16" s="20">
        <f t="shared" si="2"/>
        <v>1200000</v>
      </c>
      <c r="M16" s="20"/>
      <c r="N16" s="20"/>
    </row>
    <row r="17" spans="1:14" s="1" customFormat="1" ht="18.75" customHeight="1">
      <c r="A17" s="18" t="s">
        <v>27</v>
      </c>
      <c r="B17" s="18" t="s">
        <v>343</v>
      </c>
      <c r="C17" s="18" t="s">
        <v>58</v>
      </c>
      <c r="D17" s="18" t="s">
        <v>360</v>
      </c>
      <c r="E17" s="18" t="s">
        <v>356</v>
      </c>
      <c r="F17" s="18" t="s">
        <v>346</v>
      </c>
      <c r="G17" s="18" t="s">
        <v>347</v>
      </c>
      <c r="H17" s="18" t="s">
        <v>357</v>
      </c>
      <c r="I17" s="17">
        <v>1</v>
      </c>
      <c r="J17" s="17">
        <v>10000</v>
      </c>
      <c r="K17" s="18"/>
      <c r="L17" s="20">
        <f t="shared" si="2"/>
        <v>10000</v>
      </c>
      <c r="M17" s="20"/>
      <c r="N17" s="20"/>
    </row>
    <row r="18" spans="1:14" s="1" customFormat="1" ht="18.75" customHeight="1">
      <c r="A18" s="18" t="s">
        <v>27</v>
      </c>
      <c r="B18" s="18" t="s">
        <v>343</v>
      </c>
      <c r="C18" s="18" t="s">
        <v>58</v>
      </c>
      <c r="D18" s="18" t="s">
        <v>361</v>
      </c>
      <c r="E18" s="18" t="s">
        <v>356</v>
      </c>
      <c r="F18" s="18" t="s">
        <v>346</v>
      </c>
      <c r="G18" s="18" t="s">
        <v>347</v>
      </c>
      <c r="H18" s="18" t="s">
        <v>357</v>
      </c>
      <c r="I18" s="17">
        <v>3</v>
      </c>
      <c r="J18" s="17">
        <v>2000</v>
      </c>
      <c r="K18" s="18"/>
      <c r="L18" s="20">
        <f t="shared" si="2"/>
        <v>6000</v>
      </c>
      <c r="M18" s="20"/>
      <c r="N18" s="20"/>
    </row>
    <row r="19" spans="1:14" s="1" customFormat="1" ht="18.75" customHeight="1">
      <c r="A19" s="18" t="s">
        <v>27</v>
      </c>
      <c r="B19" s="18" t="s">
        <v>343</v>
      </c>
      <c r="C19" s="18" t="s">
        <v>72</v>
      </c>
      <c r="D19" s="18" t="s">
        <v>362</v>
      </c>
      <c r="E19" s="18" t="s">
        <v>363</v>
      </c>
      <c r="F19" s="18" t="s">
        <v>346</v>
      </c>
      <c r="G19" s="18" t="s">
        <v>347</v>
      </c>
      <c r="H19" s="18" t="s">
        <v>364</v>
      </c>
      <c r="I19" s="17">
        <v>2</v>
      </c>
      <c r="J19" s="17">
        <v>315000</v>
      </c>
      <c r="K19" s="18"/>
      <c r="L19" s="20">
        <f t="shared" si="2"/>
        <v>630000</v>
      </c>
      <c r="M19" s="20"/>
      <c r="N19" s="20"/>
    </row>
    <row r="20" spans="1:14" s="1" customFormat="1" ht="18.75" customHeight="1">
      <c r="A20" s="18" t="s">
        <v>27</v>
      </c>
      <c r="B20" s="18" t="s">
        <v>343</v>
      </c>
      <c r="C20" s="18" t="s">
        <v>71</v>
      </c>
      <c r="D20" s="18" t="s">
        <v>349</v>
      </c>
      <c r="E20" s="18" t="s">
        <v>363</v>
      </c>
      <c r="F20" s="18" t="s">
        <v>350</v>
      </c>
      <c r="G20" s="18" t="s">
        <v>347</v>
      </c>
      <c r="H20" s="18" t="s">
        <v>364</v>
      </c>
      <c r="I20" s="17">
        <v>1</v>
      </c>
      <c r="J20" s="17">
        <v>940900</v>
      </c>
      <c r="K20" s="18"/>
      <c r="L20" s="20">
        <f t="shared" si="2"/>
        <v>940900</v>
      </c>
      <c r="M20" s="20"/>
      <c r="N20" s="20"/>
    </row>
    <row r="21" spans="1:14" s="1" customFormat="1" ht="18.75" customHeight="1">
      <c r="A21" s="18" t="s">
        <v>27</v>
      </c>
      <c r="B21" s="18" t="s">
        <v>343</v>
      </c>
      <c r="C21" s="18" t="s">
        <v>74</v>
      </c>
      <c r="D21" s="18" t="s">
        <v>365</v>
      </c>
      <c r="E21" s="18" t="s">
        <v>363</v>
      </c>
      <c r="F21" s="18" t="s">
        <v>346</v>
      </c>
      <c r="G21" s="18" t="s">
        <v>347</v>
      </c>
      <c r="H21" s="18" t="s">
        <v>364</v>
      </c>
      <c r="I21" s="17">
        <v>1</v>
      </c>
      <c r="J21" s="17">
        <v>6000000</v>
      </c>
      <c r="K21" s="18"/>
      <c r="L21" s="20">
        <f t="shared" si="2"/>
        <v>6000000</v>
      </c>
      <c r="M21" s="20"/>
      <c r="N21" s="20"/>
    </row>
    <row r="22" spans="1:14" s="1" customFormat="1" ht="18.75" customHeight="1">
      <c r="A22" s="18" t="s">
        <v>27</v>
      </c>
      <c r="B22" s="18" t="s">
        <v>343</v>
      </c>
      <c r="C22" s="18" t="s">
        <v>73</v>
      </c>
      <c r="D22" s="18" t="s">
        <v>366</v>
      </c>
      <c r="E22" s="18" t="s">
        <v>363</v>
      </c>
      <c r="F22" s="18" t="s">
        <v>350</v>
      </c>
      <c r="G22" s="18" t="s">
        <v>347</v>
      </c>
      <c r="H22" s="18" t="s">
        <v>364</v>
      </c>
      <c r="I22" s="17">
        <v>1</v>
      </c>
      <c r="J22" s="17">
        <v>1098000</v>
      </c>
      <c r="K22" s="18"/>
      <c r="L22" s="20">
        <f t="shared" si="2"/>
        <v>1098000</v>
      </c>
      <c r="M22" s="20"/>
      <c r="N22" s="20"/>
    </row>
    <row r="23" spans="1:14" s="1" customFormat="1" ht="18.75" customHeight="1">
      <c r="A23" s="18" t="s">
        <v>27</v>
      </c>
      <c r="B23" s="18" t="s">
        <v>343</v>
      </c>
      <c r="C23" s="18" t="s">
        <v>73</v>
      </c>
      <c r="D23" s="18" t="s">
        <v>365</v>
      </c>
      <c r="E23" s="18" t="s">
        <v>363</v>
      </c>
      <c r="F23" s="18" t="s">
        <v>346</v>
      </c>
      <c r="G23" s="18" t="s">
        <v>347</v>
      </c>
      <c r="H23" s="18" t="s">
        <v>364</v>
      </c>
      <c r="I23" s="17">
        <v>1</v>
      </c>
      <c r="J23" s="17">
        <v>3472000</v>
      </c>
      <c r="K23" s="18"/>
      <c r="L23" s="20">
        <f t="shared" si="2"/>
        <v>3472000</v>
      </c>
      <c r="M23" s="20"/>
      <c r="N23" s="20"/>
    </row>
    <row r="24" spans="1:14" s="1" customFormat="1" ht="18.75" customHeight="1">
      <c r="A24" s="18" t="s">
        <v>27</v>
      </c>
      <c r="B24" s="18" t="s">
        <v>343</v>
      </c>
      <c r="C24" s="18" t="s">
        <v>74</v>
      </c>
      <c r="D24" s="18" t="s">
        <v>366</v>
      </c>
      <c r="E24" s="18" t="s">
        <v>363</v>
      </c>
      <c r="F24" s="18" t="s">
        <v>350</v>
      </c>
      <c r="G24" s="18" t="s">
        <v>347</v>
      </c>
      <c r="H24" s="18" t="s">
        <v>364</v>
      </c>
      <c r="I24" s="17">
        <v>1</v>
      </c>
      <c r="J24" s="17">
        <v>1380000</v>
      </c>
      <c r="K24" s="18"/>
      <c r="L24" s="20">
        <f t="shared" si="2"/>
        <v>1380000</v>
      </c>
      <c r="M24" s="20"/>
      <c r="N24" s="20"/>
    </row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autoFilter ref="A4:N24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4" t="s">
        <v>367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7.25" customHeight="1">
      <c r="A2" s="1" t="s">
        <v>368</v>
      </c>
      <c r="N2" s="1" t="s">
        <v>329</v>
      </c>
    </row>
    <row r="3" spans="1:14" s="1" customFormat="1" ht="27" customHeight="1">
      <c r="A3" s="16" t="s">
        <v>330</v>
      </c>
      <c r="B3" s="16" t="s">
        <v>151</v>
      </c>
      <c r="C3" s="16" t="s">
        <v>369</v>
      </c>
      <c r="D3" s="16" t="s">
        <v>79</v>
      </c>
      <c r="E3" s="16" t="s">
        <v>370</v>
      </c>
      <c r="F3" s="16" t="s">
        <v>371</v>
      </c>
      <c r="G3" s="16" t="s">
        <v>372</v>
      </c>
      <c r="H3" s="16" t="s">
        <v>334</v>
      </c>
      <c r="I3" s="16" t="s">
        <v>335</v>
      </c>
      <c r="J3" s="16" t="s">
        <v>373</v>
      </c>
      <c r="K3" s="16" t="s">
        <v>333</v>
      </c>
      <c r="L3" s="16" t="s">
        <v>374</v>
      </c>
      <c r="M3" s="19"/>
      <c r="N3" s="19"/>
    </row>
    <row r="4" spans="1:14" s="1" customFormat="1" ht="23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 t="s">
        <v>375</v>
      </c>
      <c r="M4" s="19" t="s">
        <v>376</v>
      </c>
      <c r="N4" s="19" t="s">
        <v>377</v>
      </c>
    </row>
    <row r="5" spans="1:14" s="1" customFormat="1" ht="15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</row>
    <row r="6" spans="1:14" s="1" customFormat="1" ht="16.5" customHeight="1">
      <c r="A6" s="18"/>
      <c r="B6" s="18"/>
      <c r="C6" s="18"/>
      <c r="D6" s="18"/>
      <c r="E6" s="18"/>
      <c r="F6" s="17"/>
      <c r="G6" s="17"/>
      <c r="H6" s="18"/>
      <c r="I6" s="18"/>
      <c r="J6" s="18"/>
      <c r="K6" s="18"/>
      <c r="L6" s="18"/>
      <c r="M6" s="18"/>
      <c r="N6" s="18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M24" sqref="M24"/>
    </sheetView>
  </sheetViews>
  <sheetFormatPr defaultColWidth="9.140625" defaultRowHeight="12.75" customHeight="1"/>
  <cols>
    <col min="1" max="1" width="16.710937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4" t="s">
        <v>378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15.75" customHeight="1">
      <c r="A2" s="1" t="s">
        <v>379</v>
      </c>
      <c r="S2" s="1" t="s">
        <v>380</v>
      </c>
    </row>
    <row r="3" spans="1:19" s="1" customFormat="1" ht="30" customHeight="1">
      <c r="A3" s="16" t="s">
        <v>330</v>
      </c>
      <c r="B3" s="16" t="s">
        <v>151</v>
      </c>
      <c r="C3" s="16" t="s">
        <v>79</v>
      </c>
      <c r="D3" s="16" t="s">
        <v>373</v>
      </c>
      <c r="E3" s="16" t="s">
        <v>381</v>
      </c>
      <c r="F3" s="16" t="s">
        <v>382</v>
      </c>
      <c r="G3" s="16" t="s">
        <v>383</v>
      </c>
      <c r="H3" s="16" t="s">
        <v>384</v>
      </c>
      <c r="I3" s="16" t="s">
        <v>385</v>
      </c>
      <c r="J3" s="16" t="s">
        <v>337</v>
      </c>
      <c r="K3" s="16" t="s">
        <v>386</v>
      </c>
      <c r="L3" s="16" t="s">
        <v>387</v>
      </c>
      <c r="M3" s="16" t="s">
        <v>388</v>
      </c>
      <c r="N3" s="16" t="s">
        <v>389</v>
      </c>
      <c r="O3" s="16"/>
      <c r="P3" s="16"/>
      <c r="Q3" s="16"/>
      <c r="R3" s="16"/>
      <c r="S3" s="16"/>
    </row>
    <row r="4" spans="1:19" s="1" customFormat="1" ht="30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337</v>
      </c>
      <c r="O4" s="16" t="s">
        <v>390</v>
      </c>
      <c r="P4" s="16" t="s">
        <v>333</v>
      </c>
      <c r="Q4" s="16" t="s">
        <v>334</v>
      </c>
      <c r="R4" s="16" t="s">
        <v>335</v>
      </c>
      <c r="S4" s="16" t="s">
        <v>391</v>
      </c>
    </row>
    <row r="5" spans="1:19" s="1" customFormat="1" ht="16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</row>
    <row r="6" spans="1:19" s="1" customFormat="1" ht="21.75" customHeight="1">
      <c r="A6" s="18" t="s">
        <v>23</v>
      </c>
      <c r="B6" s="18"/>
      <c r="C6" s="18"/>
      <c r="D6" s="18"/>
      <c r="E6" s="18"/>
      <c r="F6" s="18"/>
      <c r="G6" s="17"/>
      <c r="H6" s="17"/>
      <c r="I6" s="17"/>
      <c r="J6" s="17"/>
      <c r="K6" s="17">
        <v>12402000</v>
      </c>
      <c r="L6" s="18"/>
      <c r="M6" s="18"/>
      <c r="N6" s="17"/>
      <c r="O6" s="17"/>
      <c r="P6" s="18"/>
      <c r="Q6" s="18"/>
      <c r="R6" s="18"/>
      <c r="S6" s="17">
        <v>12402000</v>
      </c>
    </row>
    <row r="7" spans="1:19" s="1" customFormat="1" ht="21.75" customHeight="1">
      <c r="A7" s="18" t="s">
        <v>3</v>
      </c>
      <c r="B7" s="18" t="s">
        <v>3</v>
      </c>
      <c r="C7" s="18"/>
      <c r="D7" s="18"/>
      <c r="E7" s="18"/>
      <c r="F7" s="18"/>
      <c r="G7" s="17"/>
      <c r="H7" s="17"/>
      <c r="I7" s="17"/>
      <c r="J7" s="17"/>
      <c r="K7" s="17">
        <v>12402000</v>
      </c>
      <c r="L7" s="18"/>
      <c r="M7" s="18"/>
      <c r="N7" s="17"/>
      <c r="O7" s="17"/>
      <c r="P7" s="18"/>
      <c r="Q7" s="18"/>
      <c r="R7" s="18"/>
      <c r="S7" s="17">
        <v>12402000</v>
      </c>
    </row>
    <row r="8" spans="1:19" s="1" customFormat="1" ht="21.75" customHeight="1">
      <c r="A8" s="18" t="s">
        <v>392</v>
      </c>
      <c r="B8" s="18" t="s">
        <v>343</v>
      </c>
      <c r="C8" s="18" t="s">
        <v>54</v>
      </c>
      <c r="D8" s="18" t="s">
        <v>345</v>
      </c>
      <c r="E8" s="18" t="s">
        <v>393</v>
      </c>
      <c r="F8" s="18" t="s">
        <v>394</v>
      </c>
      <c r="G8" s="17">
        <v>4</v>
      </c>
      <c r="H8" s="17">
        <v>4</v>
      </c>
      <c r="I8" s="17">
        <v>4</v>
      </c>
      <c r="J8" s="17">
        <v>2500</v>
      </c>
      <c r="K8" s="17">
        <v>10000</v>
      </c>
      <c r="L8" s="18" t="s">
        <v>395</v>
      </c>
      <c r="M8" s="18" t="s">
        <v>396</v>
      </c>
      <c r="N8" s="17">
        <v>2500</v>
      </c>
      <c r="O8" s="17">
        <v>4</v>
      </c>
      <c r="P8" s="18" t="s">
        <v>346</v>
      </c>
      <c r="Q8" s="18" t="s">
        <v>347</v>
      </c>
      <c r="R8" s="18" t="s">
        <v>348</v>
      </c>
      <c r="S8" s="17">
        <v>10000</v>
      </c>
    </row>
    <row r="9" spans="1:19" s="1" customFormat="1" ht="21.75" customHeight="1">
      <c r="A9" s="18" t="s">
        <v>392</v>
      </c>
      <c r="B9" s="18" t="s">
        <v>343</v>
      </c>
      <c r="C9" s="18" t="s">
        <v>54</v>
      </c>
      <c r="D9" s="18" t="s">
        <v>345</v>
      </c>
      <c r="E9" s="18" t="s">
        <v>393</v>
      </c>
      <c r="F9" s="18" t="s">
        <v>397</v>
      </c>
      <c r="G9" s="17">
        <v>1</v>
      </c>
      <c r="H9" s="17">
        <v>1</v>
      </c>
      <c r="I9" s="17">
        <v>1</v>
      </c>
      <c r="J9" s="17">
        <v>60000</v>
      </c>
      <c r="K9" s="17">
        <v>60000</v>
      </c>
      <c r="L9" s="18" t="s">
        <v>395</v>
      </c>
      <c r="M9" s="18" t="s">
        <v>396</v>
      </c>
      <c r="N9" s="17">
        <v>60000</v>
      </c>
      <c r="O9" s="17">
        <v>1</v>
      </c>
      <c r="P9" s="18" t="s">
        <v>346</v>
      </c>
      <c r="Q9" s="18" t="s">
        <v>347</v>
      </c>
      <c r="R9" s="18" t="s">
        <v>348</v>
      </c>
      <c r="S9" s="17">
        <v>60000</v>
      </c>
    </row>
    <row r="10" spans="1:19" s="1" customFormat="1" ht="21.75" customHeight="1">
      <c r="A10" s="18" t="s">
        <v>392</v>
      </c>
      <c r="B10" s="18" t="s">
        <v>343</v>
      </c>
      <c r="C10" s="18" t="s">
        <v>54</v>
      </c>
      <c r="D10" s="18" t="s">
        <v>345</v>
      </c>
      <c r="E10" s="18" t="s">
        <v>393</v>
      </c>
      <c r="F10" s="18" t="s">
        <v>398</v>
      </c>
      <c r="G10" s="17">
        <v>1</v>
      </c>
      <c r="H10" s="17">
        <v>1</v>
      </c>
      <c r="I10" s="17">
        <v>1</v>
      </c>
      <c r="J10" s="17">
        <v>20000</v>
      </c>
      <c r="K10" s="17">
        <v>20000</v>
      </c>
      <c r="L10" s="18" t="s">
        <v>395</v>
      </c>
      <c r="M10" s="18" t="s">
        <v>396</v>
      </c>
      <c r="N10" s="17">
        <v>20000</v>
      </c>
      <c r="O10" s="17">
        <v>1</v>
      </c>
      <c r="P10" s="18" t="s">
        <v>346</v>
      </c>
      <c r="Q10" s="18" t="s">
        <v>347</v>
      </c>
      <c r="R10" s="18" t="s">
        <v>348</v>
      </c>
      <c r="S10" s="17">
        <v>20000</v>
      </c>
    </row>
    <row r="11" spans="1:19" s="1" customFormat="1" ht="21.75" customHeight="1">
      <c r="A11" s="18" t="s">
        <v>392</v>
      </c>
      <c r="B11" s="18" t="s">
        <v>343</v>
      </c>
      <c r="C11" s="18" t="s">
        <v>54</v>
      </c>
      <c r="D11" s="18" t="s">
        <v>345</v>
      </c>
      <c r="E11" s="18" t="s">
        <v>393</v>
      </c>
      <c r="F11" s="18" t="s">
        <v>399</v>
      </c>
      <c r="G11" s="17">
        <v>1</v>
      </c>
      <c r="H11" s="17">
        <v>1</v>
      </c>
      <c r="I11" s="17">
        <v>1</v>
      </c>
      <c r="J11" s="17">
        <v>210000</v>
      </c>
      <c r="K11" s="17">
        <v>210000</v>
      </c>
      <c r="L11" s="18" t="s">
        <v>395</v>
      </c>
      <c r="M11" s="18" t="s">
        <v>396</v>
      </c>
      <c r="N11" s="17">
        <v>210000</v>
      </c>
      <c r="O11" s="17">
        <v>1</v>
      </c>
      <c r="P11" s="18" t="s">
        <v>346</v>
      </c>
      <c r="Q11" s="18" t="s">
        <v>347</v>
      </c>
      <c r="R11" s="18" t="s">
        <v>348</v>
      </c>
      <c r="S11" s="17">
        <v>210000</v>
      </c>
    </row>
    <row r="12" spans="1:19" s="1" customFormat="1" ht="21.75" customHeight="1">
      <c r="A12" s="18" t="s">
        <v>392</v>
      </c>
      <c r="B12" s="18" t="s">
        <v>343</v>
      </c>
      <c r="C12" s="18" t="s">
        <v>54</v>
      </c>
      <c r="D12" s="18" t="s">
        <v>345</v>
      </c>
      <c r="E12" s="18" t="s">
        <v>393</v>
      </c>
      <c r="F12" s="18" t="s">
        <v>400</v>
      </c>
      <c r="G12" s="17">
        <v>1</v>
      </c>
      <c r="H12" s="17">
        <v>1</v>
      </c>
      <c r="I12" s="17">
        <v>1</v>
      </c>
      <c r="J12" s="17">
        <v>180000</v>
      </c>
      <c r="K12" s="17">
        <v>180000</v>
      </c>
      <c r="L12" s="18" t="s">
        <v>395</v>
      </c>
      <c r="M12" s="18" t="s">
        <v>396</v>
      </c>
      <c r="N12" s="17">
        <v>180000</v>
      </c>
      <c r="O12" s="17">
        <v>1</v>
      </c>
      <c r="P12" s="18" t="s">
        <v>346</v>
      </c>
      <c r="Q12" s="18" t="s">
        <v>347</v>
      </c>
      <c r="R12" s="18" t="s">
        <v>348</v>
      </c>
      <c r="S12" s="17">
        <v>180000</v>
      </c>
    </row>
    <row r="13" spans="1:19" s="1" customFormat="1" ht="21.75" customHeight="1">
      <c r="A13" s="18" t="s">
        <v>392</v>
      </c>
      <c r="B13" s="18" t="s">
        <v>343</v>
      </c>
      <c r="C13" s="18" t="s">
        <v>54</v>
      </c>
      <c r="D13" s="18" t="s">
        <v>345</v>
      </c>
      <c r="E13" s="18" t="s">
        <v>393</v>
      </c>
      <c r="F13" s="18" t="s">
        <v>401</v>
      </c>
      <c r="G13" s="17">
        <v>1</v>
      </c>
      <c r="H13" s="17">
        <v>1</v>
      </c>
      <c r="I13" s="17">
        <v>1</v>
      </c>
      <c r="J13" s="17">
        <v>210000</v>
      </c>
      <c r="K13" s="17">
        <v>210000</v>
      </c>
      <c r="L13" s="18" t="s">
        <v>395</v>
      </c>
      <c r="M13" s="18" t="s">
        <v>396</v>
      </c>
      <c r="N13" s="17">
        <v>210000</v>
      </c>
      <c r="O13" s="17">
        <v>1</v>
      </c>
      <c r="P13" s="18" t="s">
        <v>346</v>
      </c>
      <c r="Q13" s="18" t="s">
        <v>347</v>
      </c>
      <c r="R13" s="18" t="s">
        <v>348</v>
      </c>
      <c r="S13" s="17">
        <v>210000</v>
      </c>
    </row>
    <row r="14" spans="1:19" s="1" customFormat="1" ht="21.75" customHeight="1">
      <c r="A14" s="18" t="s">
        <v>392</v>
      </c>
      <c r="B14" s="18" t="s">
        <v>343</v>
      </c>
      <c r="C14" s="18" t="s">
        <v>54</v>
      </c>
      <c r="D14" s="18" t="s">
        <v>345</v>
      </c>
      <c r="E14" s="18" t="s">
        <v>393</v>
      </c>
      <c r="F14" s="18" t="s">
        <v>402</v>
      </c>
      <c r="G14" s="17">
        <v>1</v>
      </c>
      <c r="H14" s="17">
        <v>1</v>
      </c>
      <c r="I14" s="17">
        <v>1</v>
      </c>
      <c r="J14" s="17">
        <v>20000</v>
      </c>
      <c r="K14" s="17">
        <v>20000</v>
      </c>
      <c r="L14" s="18" t="s">
        <v>395</v>
      </c>
      <c r="M14" s="18" t="s">
        <v>396</v>
      </c>
      <c r="N14" s="17">
        <v>20000</v>
      </c>
      <c r="O14" s="17">
        <v>1</v>
      </c>
      <c r="P14" s="18" t="s">
        <v>346</v>
      </c>
      <c r="Q14" s="18" t="s">
        <v>347</v>
      </c>
      <c r="R14" s="18" t="s">
        <v>348</v>
      </c>
      <c r="S14" s="17">
        <v>20000</v>
      </c>
    </row>
    <row r="15" spans="1:19" s="1" customFormat="1" ht="21.75" customHeight="1">
      <c r="A15" s="18" t="s">
        <v>392</v>
      </c>
      <c r="B15" s="18" t="s">
        <v>343</v>
      </c>
      <c r="C15" s="18" t="s">
        <v>54</v>
      </c>
      <c r="D15" s="18" t="s">
        <v>345</v>
      </c>
      <c r="E15" s="18" t="s">
        <v>403</v>
      </c>
      <c r="F15" s="18" t="s">
        <v>404</v>
      </c>
      <c r="G15" s="17">
        <v>2</v>
      </c>
      <c r="H15" s="17">
        <v>2</v>
      </c>
      <c r="I15" s="17">
        <v>2</v>
      </c>
      <c r="J15" s="17">
        <v>590000</v>
      </c>
      <c r="K15" s="17">
        <v>1180000</v>
      </c>
      <c r="L15" s="18" t="s">
        <v>395</v>
      </c>
      <c r="M15" s="18" t="s">
        <v>396</v>
      </c>
      <c r="N15" s="17">
        <v>590000</v>
      </c>
      <c r="O15" s="17">
        <v>2</v>
      </c>
      <c r="P15" s="18" t="s">
        <v>346</v>
      </c>
      <c r="Q15" s="18" t="s">
        <v>347</v>
      </c>
      <c r="R15" s="18" t="s">
        <v>348</v>
      </c>
      <c r="S15" s="17">
        <v>1180000</v>
      </c>
    </row>
    <row r="16" spans="1:19" s="1" customFormat="1" ht="21.75" customHeight="1">
      <c r="A16" s="18" t="s">
        <v>392</v>
      </c>
      <c r="B16" s="18" t="s">
        <v>343</v>
      </c>
      <c r="C16" s="18" t="s">
        <v>58</v>
      </c>
      <c r="D16" s="18" t="s">
        <v>356</v>
      </c>
      <c r="E16" s="18" t="s">
        <v>405</v>
      </c>
      <c r="F16" s="18" t="s">
        <v>406</v>
      </c>
      <c r="G16" s="17">
        <v>8</v>
      </c>
      <c r="H16" s="17">
        <v>230</v>
      </c>
      <c r="I16" s="17">
        <v>8</v>
      </c>
      <c r="J16" s="17">
        <v>6000</v>
      </c>
      <c r="K16" s="17">
        <v>48000</v>
      </c>
      <c r="L16" s="18" t="s">
        <v>395</v>
      </c>
      <c r="M16" s="18" t="s">
        <v>407</v>
      </c>
      <c r="N16" s="17">
        <v>6000</v>
      </c>
      <c r="O16" s="17">
        <v>8</v>
      </c>
      <c r="P16" s="18" t="s">
        <v>346</v>
      </c>
      <c r="Q16" s="18" t="s">
        <v>347</v>
      </c>
      <c r="R16" s="18" t="s">
        <v>357</v>
      </c>
      <c r="S16" s="17">
        <v>48000</v>
      </c>
    </row>
    <row r="17" spans="1:19" s="1" customFormat="1" ht="21.75" customHeight="1">
      <c r="A17" s="18" t="s">
        <v>392</v>
      </c>
      <c r="B17" s="18" t="s">
        <v>343</v>
      </c>
      <c r="C17" s="18" t="s">
        <v>58</v>
      </c>
      <c r="D17" s="18" t="s">
        <v>356</v>
      </c>
      <c r="E17" s="18" t="s">
        <v>408</v>
      </c>
      <c r="F17" s="18" t="s">
        <v>409</v>
      </c>
      <c r="G17" s="17">
        <v>3</v>
      </c>
      <c r="H17" s="17">
        <v>100</v>
      </c>
      <c r="I17" s="17">
        <v>3</v>
      </c>
      <c r="J17" s="17">
        <v>2000</v>
      </c>
      <c r="K17" s="17">
        <v>6000</v>
      </c>
      <c r="L17" s="18" t="s">
        <v>395</v>
      </c>
      <c r="M17" s="18" t="s">
        <v>410</v>
      </c>
      <c r="N17" s="17">
        <v>2000</v>
      </c>
      <c r="O17" s="17">
        <v>3</v>
      </c>
      <c r="P17" s="18" t="s">
        <v>346</v>
      </c>
      <c r="Q17" s="18" t="s">
        <v>347</v>
      </c>
      <c r="R17" s="18" t="s">
        <v>357</v>
      </c>
      <c r="S17" s="17">
        <v>6000</v>
      </c>
    </row>
    <row r="18" spans="1:19" s="1" customFormat="1" ht="21.75" customHeight="1">
      <c r="A18" s="18" t="s">
        <v>392</v>
      </c>
      <c r="B18" s="18" t="s">
        <v>343</v>
      </c>
      <c r="C18" s="18" t="s">
        <v>58</v>
      </c>
      <c r="D18" s="18" t="s">
        <v>356</v>
      </c>
      <c r="E18" s="18" t="s">
        <v>411</v>
      </c>
      <c r="F18" s="18" t="s">
        <v>412</v>
      </c>
      <c r="G18" s="17">
        <v>5</v>
      </c>
      <c r="H18" s="17">
        <v>50</v>
      </c>
      <c r="I18" s="17">
        <v>5</v>
      </c>
      <c r="J18" s="17">
        <v>5000</v>
      </c>
      <c r="K18" s="17">
        <v>25000</v>
      </c>
      <c r="L18" s="18" t="s">
        <v>413</v>
      </c>
      <c r="M18" s="18" t="s">
        <v>414</v>
      </c>
      <c r="N18" s="17">
        <v>5000</v>
      </c>
      <c r="O18" s="17">
        <v>5</v>
      </c>
      <c r="P18" s="18" t="s">
        <v>346</v>
      </c>
      <c r="Q18" s="18" t="s">
        <v>347</v>
      </c>
      <c r="R18" s="18" t="s">
        <v>357</v>
      </c>
      <c r="S18" s="17">
        <v>25000</v>
      </c>
    </row>
    <row r="19" spans="1:19" s="1" customFormat="1" ht="21.75" customHeight="1">
      <c r="A19" s="18" t="s">
        <v>392</v>
      </c>
      <c r="B19" s="18" t="s">
        <v>343</v>
      </c>
      <c r="C19" s="18" t="s">
        <v>58</v>
      </c>
      <c r="D19" s="18" t="s">
        <v>356</v>
      </c>
      <c r="E19" s="18" t="s">
        <v>415</v>
      </c>
      <c r="F19" s="18" t="s">
        <v>416</v>
      </c>
      <c r="G19" s="17">
        <v>1</v>
      </c>
      <c r="H19" s="17">
        <v>3</v>
      </c>
      <c r="I19" s="17">
        <v>1</v>
      </c>
      <c r="J19" s="17">
        <v>10000</v>
      </c>
      <c r="K19" s="17">
        <v>10000</v>
      </c>
      <c r="L19" s="18" t="s">
        <v>395</v>
      </c>
      <c r="M19" s="18" t="s">
        <v>417</v>
      </c>
      <c r="N19" s="17">
        <v>10000</v>
      </c>
      <c r="O19" s="17">
        <v>1</v>
      </c>
      <c r="P19" s="18" t="s">
        <v>346</v>
      </c>
      <c r="Q19" s="18" t="s">
        <v>347</v>
      </c>
      <c r="R19" s="18" t="s">
        <v>357</v>
      </c>
      <c r="S19" s="17">
        <v>10000</v>
      </c>
    </row>
    <row r="20" spans="1:19" s="1" customFormat="1" ht="21.75" customHeight="1">
      <c r="A20" s="18" t="s">
        <v>392</v>
      </c>
      <c r="B20" s="18" t="s">
        <v>343</v>
      </c>
      <c r="C20" s="18" t="s">
        <v>58</v>
      </c>
      <c r="D20" s="18" t="s">
        <v>356</v>
      </c>
      <c r="E20" s="18" t="s">
        <v>418</v>
      </c>
      <c r="F20" s="18" t="s">
        <v>419</v>
      </c>
      <c r="G20" s="17">
        <v>3</v>
      </c>
      <c r="H20" s="17">
        <v>230</v>
      </c>
      <c r="I20" s="17">
        <v>3</v>
      </c>
      <c r="J20" s="17">
        <v>7000</v>
      </c>
      <c r="K20" s="17">
        <v>21000</v>
      </c>
      <c r="L20" s="18" t="s">
        <v>395</v>
      </c>
      <c r="M20" s="18" t="s">
        <v>420</v>
      </c>
      <c r="N20" s="17">
        <v>7000</v>
      </c>
      <c r="O20" s="17">
        <v>3</v>
      </c>
      <c r="P20" s="18" t="s">
        <v>346</v>
      </c>
      <c r="Q20" s="18" t="s">
        <v>347</v>
      </c>
      <c r="R20" s="18" t="s">
        <v>357</v>
      </c>
      <c r="S20" s="17">
        <v>21000</v>
      </c>
    </row>
    <row r="21" spans="1:19" s="1" customFormat="1" ht="21.75" customHeight="1">
      <c r="A21" s="18" t="s">
        <v>392</v>
      </c>
      <c r="B21" s="18" t="s">
        <v>343</v>
      </c>
      <c r="C21" s="18" t="s">
        <v>58</v>
      </c>
      <c r="D21" s="18" t="s">
        <v>356</v>
      </c>
      <c r="E21" s="18" t="s">
        <v>403</v>
      </c>
      <c r="F21" s="18" t="s">
        <v>421</v>
      </c>
      <c r="G21" s="17">
        <v>15</v>
      </c>
      <c r="H21" s="17">
        <v>15</v>
      </c>
      <c r="I21" s="17">
        <v>15</v>
      </c>
      <c r="J21" s="17">
        <v>20000</v>
      </c>
      <c r="K21" s="17">
        <v>300000</v>
      </c>
      <c r="L21" s="18" t="s">
        <v>395</v>
      </c>
      <c r="M21" s="18" t="s">
        <v>396</v>
      </c>
      <c r="N21" s="17">
        <v>20000</v>
      </c>
      <c r="O21" s="17">
        <v>15</v>
      </c>
      <c r="P21" s="18" t="s">
        <v>346</v>
      </c>
      <c r="Q21" s="18" t="s">
        <v>347</v>
      </c>
      <c r="R21" s="18" t="s">
        <v>357</v>
      </c>
      <c r="S21" s="17">
        <v>300000</v>
      </c>
    </row>
    <row r="22" spans="1:19" s="1" customFormat="1" ht="21.75" customHeight="1">
      <c r="A22" s="18" t="s">
        <v>392</v>
      </c>
      <c r="B22" s="18" t="s">
        <v>343</v>
      </c>
      <c r="C22" s="18" t="s">
        <v>73</v>
      </c>
      <c r="D22" s="18" t="s">
        <v>363</v>
      </c>
      <c r="E22" s="18" t="s">
        <v>403</v>
      </c>
      <c r="F22" s="18" t="s">
        <v>422</v>
      </c>
      <c r="G22" s="17">
        <v>1</v>
      </c>
      <c r="H22" s="17">
        <v>1</v>
      </c>
      <c r="I22" s="17">
        <v>1</v>
      </c>
      <c r="J22" s="17">
        <v>3472000</v>
      </c>
      <c r="K22" s="17">
        <v>3472000</v>
      </c>
      <c r="L22" s="18" t="s">
        <v>423</v>
      </c>
      <c r="M22" s="18" t="s">
        <v>396</v>
      </c>
      <c r="N22" s="17">
        <v>3472000</v>
      </c>
      <c r="O22" s="17">
        <v>1</v>
      </c>
      <c r="P22" s="18" t="s">
        <v>346</v>
      </c>
      <c r="Q22" s="18" t="s">
        <v>347</v>
      </c>
      <c r="R22" s="18" t="s">
        <v>364</v>
      </c>
      <c r="S22" s="17">
        <v>3472000</v>
      </c>
    </row>
    <row r="23" spans="1:19" s="1" customFormat="1" ht="21.75" customHeight="1">
      <c r="A23" s="18" t="s">
        <v>392</v>
      </c>
      <c r="B23" s="18" t="s">
        <v>343</v>
      </c>
      <c r="C23" s="18" t="s">
        <v>74</v>
      </c>
      <c r="D23" s="18" t="s">
        <v>363</v>
      </c>
      <c r="E23" s="18" t="s">
        <v>403</v>
      </c>
      <c r="F23" s="18" t="s">
        <v>424</v>
      </c>
      <c r="G23" s="17">
        <v>1</v>
      </c>
      <c r="H23" s="17">
        <v>1</v>
      </c>
      <c r="I23" s="17">
        <v>1</v>
      </c>
      <c r="J23" s="17">
        <v>6000000</v>
      </c>
      <c r="K23" s="17">
        <v>6000000</v>
      </c>
      <c r="L23" s="18" t="s">
        <v>395</v>
      </c>
      <c r="M23" s="18" t="s">
        <v>396</v>
      </c>
      <c r="N23" s="17">
        <v>6000000</v>
      </c>
      <c r="O23" s="17">
        <v>1</v>
      </c>
      <c r="P23" s="18" t="s">
        <v>346</v>
      </c>
      <c r="Q23" s="18" t="s">
        <v>347</v>
      </c>
      <c r="R23" s="18" t="s">
        <v>364</v>
      </c>
      <c r="S23" s="17">
        <v>6000000</v>
      </c>
    </row>
    <row r="24" spans="1:19" s="1" customFormat="1" ht="21.75" customHeight="1">
      <c r="A24" s="18" t="s">
        <v>392</v>
      </c>
      <c r="B24" s="18" t="s">
        <v>343</v>
      </c>
      <c r="C24" s="18" t="s">
        <v>72</v>
      </c>
      <c r="D24" s="18" t="s">
        <v>363</v>
      </c>
      <c r="E24" s="18" t="s">
        <v>425</v>
      </c>
      <c r="F24" s="18" t="s">
        <v>426</v>
      </c>
      <c r="G24" s="17">
        <v>2</v>
      </c>
      <c r="H24" s="17">
        <v>2</v>
      </c>
      <c r="I24" s="17">
        <v>2</v>
      </c>
      <c r="J24" s="17">
        <v>315000</v>
      </c>
      <c r="K24" s="17">
        <v>630000</v>
      </c>
      <c r="L24" s="18" t="s">
        <v>423</v>
      </c>
      <c r="M24" s="18" t="s">
        <v>396</v>
      </c>
      <c r="N24" s="17">
        <v>315000</v>
      </c>
      <c r="O24" s="17">
        <v>2</v>
      </c>
      <c r="P24" s="18" t="s">
        <v>346</v>
      </c>
      <c r="Q24" s="18" t="s">
        <v>347</v>
      </c>
      <c r="R24" s="18" t="s">
        <v>364</v>
      </c>
      <c r="S24" s="17">
        <v>630000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5.57421875" style="1" customWidth="1"/>
    <col min="3" max="3" width="18.8515625" style="1" customWidth="1"/>
    <col min="4" max="12" width="12.8515625" style="1" customWidth="1"/>
    <col min="13" max="17" width="9.140625" style="1" customWidth="1"/>
  </cols>
  <sheetData>
    <row r="1" spans="1:16" s="1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270</v>
      </c>
      <c r="M1" s="6"/>
      <c r="N1" s="6"/>
      <c r="O1" s="6"/>
      <c r="P1" s="6"/>
    </row>
    <row r="2" spans="1:16" s="1" customFormat="1" ht="37.5" customHeight="1">
      <c r="A2" s="7" t="s">
        <v>427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</row>
    <row r="3" spans="1:16" s="1" customFormat="1" ht="21" customHeight="1">
      <c r="A3" s="6" t="s">
        <v>428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429</v>
      </c>
      <c r="M3" s="6"/>
      <c r="N3" s="6"/>
      <c r="O3" s="6"/>
      <c r="P3" s="6"/>
    </row>
    <row r="4" spans="1:16" s="1" customFormat="1" ht="21" customHeight="1">
      <c r="A4" s="8" t="s">
        <v>150</v>
      </c>
      <c r="B4" s="8" t="s">
        <v>151</v>
      </c>
      <c r="C4" s="8" t="s">
        <v>430</v>
      </c>
      <c r="D4" s="8"/>
      <c r="E4" s="8"/>
      <c r="F4" s="8" t="s">
        <v>431</v>
      </c>
      <c r="G4" s="8"/>
      <c r="H4" s="8"/>
      <c r="I4" s="8" t="s">
        <v>432</v>
      </c>
      <c r="J4" s="8"/>
      <c r="K4" s="8"/>
      <c r="L4" s="8"/>
      <c r="M4" s="6"/>
      <c r="N4" s="6"/>
      <c r="O4" s="6"/>
      <c r="P4" s="6"/>
    </row>
    <row r="5" spans="1:16" s="1" customFormat="1" ht="45" customHeight="1">
      <c r="A5" s="8"/>
      <c r="B5" s="8"/>
      <c r="C5" s="8" t="s">
        <v>433</v>
      </c>
      <c r="D5" s="8" t="s">
        <v>434</v>
      </c>
      <c r="E5" s="8" t="s">
        <v>435</v>
      </c>
      <c r="F5" s="8" t="s">
        <v>436</v>
      </c>
      <c r="G5" s="8" t="s">
        <v>437</v>
      </c>
      <c r="H5" s="8" t="s">
        <v>438</v>
      </c>
      <c r="I5" s="8" t="s">
        <v>439</v>
      </c>
      <c r="J5" s="8" t="s">
        <v>440</v>
      </c>
      <c r="K5" s="8" t="s">
        <v>441</v>
      </c>
      <c r="L5" s="8" t="s">
        <v>442</v>
      </c>
      <c r="M5" s="6"/>
      <c r="N5" s="6"/>
      <c r="O5" s="6"/>
      <c r="P5" s="6"/>
    </row>
    <row r="6" spans="1:16" s="1" customFormat="1" ht="21" customHeight="1">
      <c r="A6" s="9" t="s">
        <v>443</v>
      </c>
      <c r="B6" s="9" t="s">
        <v>443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6"/>
      <c r="N6" s="6"/>
      <c r="O6" s="6"/>
      <c r="P6" s="6"/>
    </row>
    <row r="7" spans="1:16" s="1" customFormat="1" ht="21" customHeight="1">
      <c r="A7" s="10" t="s">
        <v>23</v>
      </c>
      <c r="B7" s="10"/>
      <c r="C7" s="11">
        <v>0</v>
      </c>
      <c r="D7" s="11">
        <v>0</v>
      </c>
      <c r="E7" s="11">
        <v>200</v>
      </c>
      <c r="F7" s="11">
        <v>0</v>
      </c>
      <c r="G7" s="11">
        <v>0</v>
      </c>
      <c r="H7" s="11">
        <v>184</v>
      </c>
      <c r="I7" s="11">
        <v>0</v>
      </c>
      <c r="J7" s="11">
        <v>98</v>
      </c>
      <c r="K7" s="11">
        <v>0</v>
      </c>
      <c r="L7" s="11">
        <v>0</v>
      </c>
      <c r="M7" s="6"/>
      <c r="N7" s="6"/>
      <c r="O7" s="6"/>
      <c r="P7" s="6"/>
    </row>
    <row r="8" spans="1:12" s="1" customFormat="1" ht="21" customHeight="1">
      <c r="A8" s="10" t="s">
        <v>3</v>
      </c>
      <c r="B8" s="10"/>
      <c r="C8" s="11">
        <v>0</v>
      </c>
      <c r="D8" s="11">
        <v>0</v>
      </c>
      <c r="E8" s="11">
        <v>200</v>
      </c>
      <c r="F8" s="11">
        <v>0</v>
      </c>
      <c r="G8" s="11">
        <v>0</v>
      </c>
      <c r="H8" s="11">
        <v>184</v>
      </c>
      <c r="I8" s="11">
        <v>0</v>
      </c>
      <c r="J8" s="11">
        <v>98</v>
      </c>
      <c r="K8" s="11">
        <v>0</v>
      </c>
      <c r="L8" s="11">
        <v>0</v>
      </c>
    </row>
    <row r="9" spans="1:12" s="1" customFormat="1" ht="21" customHeight="1">
      <c r="A9" s="12" t="s">
        <v>392</v>
      </c>
      <c r="B9" s="12" t="s">
        <v>28</v>
      </c>
      <c r="C9" s="13">
        <v>0</v>
      </c>
      <c r="D9" s="13">
        <v>0</v>
      </c>
      <c r="E9" s="13">
        <v>200</v>
      </c>
      <c r="F9" s="13">
        <v>0</v>
      </c>
      <c r="G9" s="13">
        <v>0</v>
      </c>
      <c r="H9" s="13">
        <v>184</v>
      </c>
      <c r="I9" s="13">
        <v>0</v>
      </c>
      <c r="J9" s="13">
        <v>98</v>
      </c>
      <c r="K9" s="13">
        <v>0</v>
      </c>
      <c r="L9" s="13">
        <v>0</v>
      </c>
    </row>
    <row r="10" spans="1:16" s="1" customFormat="1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1" customFormat="1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1" customFormat="1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1" customFormat="1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3:16" s="1" customFormat="1" ht="21" customHeight="1">
      <c r="M16" s="6"/>
      <c r="N16" s="6"/>
      <c r="O16" s="6"/>
      <c r="P16" s="6"/>
    </row>
    <row r="17" spans="13:16" s="1" customFormat="1" ht="21" customHeight="1">
      <c r="M17" s="6"/>
      <c r="N17" s="6"/>
      <c r="O17" s="6"/>
      <c r="P17" s="6"/>
    </row>
    <row r="18" spans="1:16" s="1" customFormat="1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1" customFormat="1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1" customFormat="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" customFormat="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" customFormat="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" customFormat="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C4:E4"/>
    <mergeCell ref="F4:H4"/>
    <mergeCell ref="I4:L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Q3"/>
    </sheetView>
  </sheetViews>
  <sheetFormatPr defaultColWidth="9.140625" defaultRowHeight="12.75" customHeight="1"/>
  <cols>
    <col min="1" max="1" width="33.28125" style="1" customWidth="1"/>
    <col min="2" max="2" width="35.00390625" style="1" customWidth="1"/>
    <col min="3" max="3" width="25.7109375" style="1" customWidth="1"/>
    <col min="4" max="5" width="13.7109375" style="1" customWidth="1"/>
    <col min="6" max="6" width="18.8515625" style="1" customWidth="1"/>
    <col min="7" max="7" width="20.7109375" style="1" customWidth="1"/>
    <col min="8" max="12" width="13.7109375" style="1" customWidth="1"/>
    <col min="13" max="13" width="20.421875" style="1" customWidth="1"/>
    <col min="14" max="14" width="20.57421875" style="1" customWidth="1"/>
    <col min="15" max="17" width="13.7109375" style="1" customWidth="1"/>
    <col min="18" max="18" width="9.140625" style="1" customWidth="1"/>
  </cols>
  <sheetData>
    <row r="1" spans="1:17" s="1" customFormat="1" ht="27" customHeight="1">
      <c r="A1" s="2" t="s">
        <v>444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21.75" customHeight="1">
      <c r="A4" s="3" t="s">
        <v>445</v>
      </c>
      <c r="B4" s="3" t="s">
        <v>446</v>
      </c>
      <c r="C4" s="3" t="s">
        <v>447</v>
      </c>
      <c r="D4" s="3" t="s">
        <v>448</v>
      </c>
      <c r="E4" s="3"/>
      <c r="F4" s="3"/>
      <c r="G4" s="3"/>
      <c r="H4" s="3"/>
      <c r="I4" s="3"/>
      <c r="J4" s="3"/>
      <c r="K4" s="3" t="s">
        <v>449</v>
      </c>
      <c r="L4" s="3"/>
      <c r="M4" s="3"/>
      <c r="N4" s="3"/>
      <c r="O4" s="3"/>
      <c r="P4" s="3"/>
      <c r="Q4" s="3"/>
    </row>
    <row r="5" spans="1:17" s="1" customFormat="1" ht="21.75" customHeight="1">
      <c r="A5" s="4"/>
      <c r="B5" s="4"/>
      <c r="C5" s="4"/>
      <c r="D5" s="3" t="s">
        <v>450</v>
      </c>
      <c r="E5" s="3" t="s">
        <v>451</v>
      </c>
      <c r="F5" s="3" t="s">
        <v>452</v>
      </c>
      <c r="G5" s="3" t="s">
        <v>453</v>
      </c>
      <c r="H5" s="3" t="s">
        <v>454</v>
      </c>
      <c r="I5" s="3" t="s">
        <v>455</v>
      </c>
      <c r="J5" s="3" t="s">
        <v>456</v>
      </c>
      <c r="K5" s="3" t="s">
        <v>450</v>
      </c>
      <c r="L5" s="3" t="s">
        <v>451</v>
      </c>
      <c r="M5" s="3" t="s">
        <v>452</v>
      </c>
      <c r="N5" s="3" t="s">
        <v>453</v>
      </c>
      <c r="O5" s="3" t="s">
        <v>454</v>
      </c>
      <c r="P5" s="3" t="s">
        <v>455</v>
      </c>
      <c r="Q5" s="3" t="s">
        <v>456</v>
      </c>
    </row>
    <row r="6" spans="1:17" s="1" customFormat="1" ht="21.75" customHeight="1">
      <c r="A6" s="4" t="s">
        <v>23</v>
      </c>
      <c r="B6" s="4"/>
      <c r="C6" s="4">
        <v>30000000</v>
      </c>
      <c r="D6" s="3">
        <v>22952925.55</v>
      </c>
      <c r="E6" s="3">
        <v>23366380.74</v>
      </c>
      <c r="F6" s="3">
        <v>21049000</v>
      </c>
      <c r="G6" s="3">
        <v>5000000</v>
      </c>
      <c r="H6" s="3">
        <v>30000000</v>
      </c>
      <c r="I6" s="3">
        <v>31500000</v>
      </c>
      <c r="J6" s="3">
        <v>33000000</v>
      </c>
      <c r="K6" s="3"/>
      <c r="L6" s="3"/>
      <c r="M6" s="3"/>
      <c r="N6" s="3"/>
      <c r="O6" s="3"/>
      <c r="P6" s="3"/>
      <c r="Q6" s="3"/>
    </row>
    <row r="7" spans="1:17" s="1" customFormat="1" ht="21.75" customHeight="1">
      <c r="A7" s="4" t="s">
        <v>3</v>
      </c>
      <c r="B7" s="4"/>
      <c r="C7" s="4">
        <v>30000000</v>
      </c>
      <c r="D7" s="3">
        <v>22952925.55</v>
      </c>
      <c r="E7" s="3">
        <v>23366380.74</v>
      </c>
      <c r="F7" s="3">
        <v>21049000</v>
      </c>
      <c r="G7" s="3">
        <v>5000000</v>
      </c>
      <c r="H7" s="3">
        <v>30000000</v>
      </c>
      <c r="I7" s="3">
        <v>31500000</v>
      </c>
      <c r="J7" s="3">
        <v>33000000</v>
      </c>
      <c r="K7" s="3"/>
      <c r="L7" s="3"/>
      <c r="M7" s="3"/>
      <c r="N7" s="3"/>
      <c r="O7" s="3"/>
      <c r="P7" s="3"/>
      <c r="Q7" s="3"/>
    </row>
    <row r="8" spans="1:17" s="1" customFormat="1" ht="21.75" customHeight="1">
      <c r="A8" s="4" t="s">
        <v>343</v>
      </c>
      <c r="B8" s="4" t="s">
        <v>457</v>
      </c>
      <c r="C8" s="4">
        <v>27000000</v>
      </c>
      <c r="D8" s="3">
        <v>21452925.55</v>
      </c>
      <c r="E8" s="3">
        <v>21350567.01</v>
      </c>
      <c r="F8" s="3">
        <v>18049000</v>
      </c>
      <c r="G8" s="3">
        <v>5000000</v>
      </c>
      <c r="H8" s="3">
        <v>27000000</v>
      </c>
      <c r="I8" s="3">
        <v>28500000</v>
      </c>
      <c r="J8" s="3">
        <v>30000000</v>
      </c>
      <c r="K8" s="3"/>
      <c r="L8" s="3"/>
      <c r="M8" s="3"/>
      <c r="N8" s="3"/>
      <c r="O8" s="3"/>
      <c r="P8" s="3"/>
      <c r="Q8" s="3"/>
    </row>
    <row r="9" spans="1:17" s="1" customFormat="1" ht="21.75" customHeight="1">
      <c r="A9" s="4" t="s">
        <v>343</v>
      </c>
      <c r="B9" s="4" t="s">
        <v>458</v>
      </c>
      <c r="C9" s="4">
        <v>3000000</v>
      </c>
      <c r="D9" s="3">
        <v>1500000</v>
      </c>
      <c r="E9" s="3">
        <v>2015813.73</v>
      </c>
      <c r="F9" s="3">
        <v>3000000</v>
      </c>
      <c r="G9" s="3"/>
      <c r="H9" s="3">
        <v>3000000</v>
      </c>
      <c r="I9" s="3">
        <v>3000000</v>
      </c>
      <c r="J9" s="3">
        <v>3000000</v>
      </c>
      <c r="K9" s="3"/>
      <c r="L9" s="3"/>
      <c r="M9" s="3"/>
      <c r="N9" s="3"/>
      <c r="O9" s="3"/>
      <c r="P9" s="3"/>
      <c r="Q9" s="3"/>
    </row>
    <row r="10" s="1" customFormat="1" ht="16.5" customHeight="1">
      <c r="B10" s="5"/>
    </row>
    <row r="11" s="1" customFormat="1" ht="16.5" customHeight="1"/>
    <row r="12" s="1" customFormat="1" ht="16.5" customHeight="1"/>
    <row r="13" s="1" customFormat="1" ht="16.5" customHeight="1"/>
    <row r="14" s="1" customFormat="1" ht="16.5" customHeight="1"/>
    <row r="15" s="1" customFormat="1" ht="16.5" customHeight="1"/>
    <row r="16" s="1" customFormat="1" ht="16.5" customHeight="1"/>
    <row r="17" s="1" customFormat="1" ht="16.5" customHeight="1"/>
    <row r="18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D4:J4"/>
    <mergeCell ref="K4:Q4"/>
    <mergeCell ref="A4:A5"/>
    <mergeCell ref="B4:B5"/>
    <mergeCell ref="C4:C5"/>
    <mergeCell ref="A1:Q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9.8515625" style="1" customWidth="1"/>
    <col min="2" max="2" width="21.140625" style="1" customWidth="1"/>
    <col min="3" max="3" width="21.7109375" style="1" customWidth="1"/>
    <col min="4" max="8" width="15.421875" style="1" customWidth="1"/>
    <col min="9" max="29" width="9.140625" style="1" customWidth="1"/>
  </cols>
  <sheetData>
    <row r="1" spans="1:8" s="1" customFormat="1" ht="48.75" customHeight="1">
      <c r="A1" s="41" t="s">
        <v>68</v>
      </c>
      <c r="B1" s="42"/>
      <c r="C1" s="42"/>
      <c r="D1" s="42"/>
      <c r="E1" s="42"/>
      <c r="F1" s="42"/>
      <c r="G1" s="42"/>
      <c r="H1" s="42"/>
    </row>
    <row r="2" spans="8:28" s="1" customFormat="1" ht="23.25" customHeight="1">
      <c r="H2" s="1" t="s">
        <v>13</v>
      </c>
      <c r="AB2" s="1" t="s">
        <v>14</v>
      </c>
    </row>
    <row r="3" spans="1:22" s="1" customFormat="1" ht="27.75" customHeight="1">
      <c r="A3" s="17" t="s">
        <v>15</v>
      </c>
      <c r="B3" s="17" t="s">
        <v>16</v>
      </c>
      <c r="C3" s="16" t="s">
        <v>17</v>
      </c>
      <c r="D3" s="17" t="s">
        <v>18</v>
      </c>
      <c r="E3" s="17" t="s">
        <v>19</v>
      </c>
      <c r="F3" s="17"/>
      <c r="G3" s="17" t="s">
        <v>20</v>
      </c>
      <c r="H3" s="1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8" s="1" customFormat="1" ht="23.25" customHeight="1">
      <c r="A4" s="17"/>
      <c r="B4" s="17"/>
      <c r="C4" s="16"/>
      <c r="D4" s="17"/>
      <c r="E4" s="17" t="s">
        <v>21</v>
      </c>
      <c r="F4" s="17" t="s">
        <v>22</v>
      </c>
      <c r="G4" s="17" t="s">
        <v>21</v>
      </c>
      <c r="H4" s="17" t="s">
        <v>22</v>
      </c>
    </row>
    <row r="5" spans="1:8" s="1" customFormat="1" ht="23.25" customHeight="1">
      <c r="A5" s="18"/>
      <c r="B5" s="18"/>
      <c r="C5" s="18" t="s">
        <v>23</v>
      </c>
      <c r="D5" s="43">
        <v>1352.09</v>
      </c>
      <c r="E5" s="43">
        <v>1352.09</v>
      </c>
      <c r="F5" s="43"/>
      <c r="G5" s="43">
        <v>1352.09</v>
      </c>
      <c r="H5" s="43"/>
    </row>
    <row r="6" spans="1:8" s="1" customFormat="1" ht="23.25" customHeight="1">
      <c r="A6" s="18"/>
      <c r="B6" s="18"/>
      <c r="C6" s="18" t="s">
        <v>64</v>
      </c>
      <c r="D6" s="43">
        <v>1352.09</v>
      </c>
      <c r="E6" s="43">
        <v>1352.09</v>
      </c>
      <c r="F6" s="43"/>
      <c r="G6" s="43">
        <v>1352.09</v>
      </c>
      <c r="H6" s="43"/>
    </row>
    <row r="7" spans="1:8" s="1" customFormat="1" ht="23.25" customHeight="1">
      <c r="A7" s="18" t="s">
        <v>25</v>
      </c>
      <c r="B7" s="18"/>
      <c r="C7" s="18" t="s">
        <v>26</v>
      </c>
      <c r="D7" s="43">
        <v>1352.09</v>
      </c>
      <c r="E7" s="43">
        <v>1352.09</v>
      </c>
      <c r="F7" s="43"/>
      <c r="G7" s="43">
        <v>1352.09</v>
      </c>
      <c r="H7" s="43"/>
    </row>
    <row r="8" spans="1:8" s="1" customFormat="1" ht="23.25" customHeight="1">
      <c r="A8" s="18" t="s">
        <v>1</v>
      </c>
      <c r="B8" s="18"/>
      <c r="C8" s="18" t="s">
        <v>3</v>
      </c>
      <c r="D8" s="43">
        <v>1352.09</v>
      </c>
      <c r="E8" s="43">
        <v>1352.09</v>
      </c>
      <c r="F8" s="43"/>
      <c r="G8" s="43">
        <v>1352.09</v>
      </c>
      <c r="H8" s="43"/>
    </row>
    <row r="9" spans="1:8" s="1" customFormat="1" ht="23.25" customHeight="1">
      <c r="A9" s="18" t="s">
        <v>27</v>
      </c>
      <c r="B9" s="18"/>
      <c r="C9" s="18" t="s">
        <v>28</v>
      </c>
      <c r="D9" s="43">
        <v>1352.09</v>
      </c>
      <c r="E9" s="43">
        <v>1352.09</v>
      </c>
      <c r="F9" s="43"/>
      <c r="G9" s="43">
        <v>1352.09</v>
      </c>
      <c r="H9" s="43"/>
    </row>
    <row r="10" spans="1:8" s="1" customFormat="1" ht="23.25" customHeight="1">
      <c r="A10" s="18" t="s">
        <v>69</v>
      </c>
      <c r="B10" s="18" t="s">
        <v>70</v>
      </c>
      <c r="C10" s="18" t="s">
        <v>71</v>
      </c>
      <c r="D10" s="43">
        <v>94.09</v>
      </c>
      <c r="E10" s="43">
        <v>94.09</v>
      </c>
      <c r="F10" s="43"/>
      <c r="G10" s="43">
        <v>94.09</v>
      </c>
      <c r="H10" s="43"/>
    </row>
    <row r="11" spans="1:8" s="1" customFormat="1" ht="23.25" customHeight="1">
      <c r="A11" s="18" t="s">
        <v>69</v>
      </c>
      <c r="B11" s="18" t="s">
        <v>70</v>
      </c>
      <c r="C11" s="18" t="s">
        <v>72</v>
      </c>
      <c r="D11" s="43">
        <v>63</v>
      </c>
      <c r="E11" s="43">
        <v>63</v>
      </c>
      <c r="F11" s="43"/>
      <c r="G11" s="43">
        <v>63</v>
      </c>
      <c r="H11" s="43"/>
    </row>
    <row r="12" spans="1:8" s="1" customFormat="1" ht="23.25" customHeight="1">
      <c r="A12" s="18" t="s">
        <v>69</v>
      </c>
      <c r="B12" s="18" t="s">
        <v>70</v>
      </c>
      <c r="C12" s="18" t="s">
        <v>73</v>
      </c>
      <c r="D12" s="43">
        <v>457</v>
      </c>
      <c r="E12" s="43">
        <v>457</v>
      </c>
      <c r="F12" s="43"/>
      <c r="G12" s="43">
        <v>457</v>
      </c>
      <c r="H12" s="43"/>
    </row>
    <row r="13" spans="1:8" s="1" customFormat="1" ht="23.25" customHeight="1">
      <c r="A13" s="18" t="s">
        <v>69</v>
      </c>
      <c r="B13" s="18" t="s">
        <v>70</v>
      </c>
      <c r="C13" s="18" t="s">
        <v>74</v>
      </c>
      <c r="D13" s="43">
        <v>738</v>
      </c>
      <c r="E13" s="43">
        <v>738</v>
      </c>
      <c r="F13" s="43"/>
      <c r="G13" s="43">
        <v>738</v>
      </c>
      <c r="H13" s="43"/>
    </row>
    <row r="14" s="1" customFormat="1" ht="15"/>
    <row r="15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4" t="s">
        <v>75</v>
      </c>
      <c r="B1" s="15"/>
      <c r="C1" s="15"/>
      <c r="D1" s="15"/>
      <c r="E1" s="15"/>
      <c r="F1" s="15"/>
    </row>
    <row r="2" spans="1:6" s="1" customFormat="1" ht="18.75" customHeight="1">
      <c r="A2" s="21" t="s">
        <v>76</v>
      </c>
      <c r="F2" s="21" t="s">
        <v>14</v>
      </c>
    </row>
    <row r="3" spans="1:6" s="1" customFormat="1" ht="18.75" customHeight="1">
      <c r="A3" s="9" t="s">
        <v>77</v>
      </c>
      <c r="B3" s="32"/>
      <c r="C3" s="9" t="s">
        <v>78</v>
      </c>
      <c r="D3" s="30"/>
      <c r="E3" s="30"/>
      <c r="F3" s="30"/>
    </row>
    <row r="4" spans="1:6" s="1" customFormat="1" ht="18.75" customHeight="1">
      <c r="A4" s="9" t="s">
        <v>79</v>
      </c>
      <c r="B4" s="9" t="s">
        <v>80</v>
      </c>
      <c r="C4" s="9" t="s">
        <v>81</v>
      </c>
      <c r="D4" s="9" t="s">
        <v>80</v>
      </c>
      <c r="E4" s="9" t="s">
        <v>79</v>
      </c>
      <c r="F4" s="9" t="s">
        <v>80</v>
      </c>
    </row>
    <row r="5" spans="1:6" s="1" customFormat="1" ht="18.75" customHeight="1">
      <c r="A5" s="30" t="s">
        <v>82</v>
      </c>
      <c r="B5" s="20">
        <v>5782.018731</v>
      </c>
      <c r="C5" s="30" t="s">
        <v>83</v>
      </c>
      <c r="D5" s="24"/>
      <c r="E5" s="30" t="s">
        <v>84</v>
      </c>
      <c r="F5" s="24">
        <v>7144.108731</v>
      </c>
    </row>
    <row r="6" spans="1:6" s="1" customFormat="1" ht="18.75" customHeight="1">
      <c r="A6" s="30" t="s">
        <v>85</v>
      </c>
      <c r="B6" s="20">
        <v>1352.09</v>
      </c>
      <c r="C6" s="30" t="s">
        <v>86</v>
      </c>
      <c r="D6" s="24"/>
      <c r="E6" s="30" t="s">
        <v>87</v>
      </c>
      <c r="F6" s="24">
        <v>1932.846731</v>
      </c>
    </row>
    <row r="7" spans="1:6" s="1" customFormat="1" ht="18.75" customHeight="1">
      <c r="A7" s="30" t="s">
        <v>88</v>
      </c>
      <c r="B7" s="20"/>
      <c r="C7" s="30" t="s">
        <v>89</v>
      </c>
      <c r="D7" s="24"/>
      <c r="E7" s="30" t="s">
        <v>90</v>
      </c>
      <c r="F7" s="24">
        <v>1727.705356</v>
      </c>
    </row>
    <row r="8" spans="1:6" s="1" customFormat="1" ht="18.75" customHeight="1">
      <c r="A8" s="30" t="s">
        <v>91</v>
      </c>
      <c r="B8" s="20"/>
      <c r="C8" s="30" t="s">
        <v>92</v>
      </c>
      <c r="D8" s="24"/>
      <c r="E8" s="30" t="s">
        <v>93</v>
      </c>
      <c r="F8" s="24">
        <v>205.141375</v>
      </c>
    </row>
    <row r="9" spans="1:6" s="1" customFormat="1" ht="18.75" customHeight="1">
      <c r="A9" s="30" t="s">
        <v>94</v>
      </c>
      <c r="B9" s="20"/>
      <c r="C9" s="30" t="s">
        <v>95</v>
      </c>
      <c r="D9" s="24">
        <v>5571.218731</v>
      </c>
      <c r="E9" s="30" t="s">
        <v>96</v>
      </c>
      <c r="F9" s="24">
        <v>3778.172</v>
      </c>
    </row>
    <row r="10" spans="1:6" s="1" customFormat="1" ht="18.75" customHeight="1">
      <c r="A10" s="30" t="s">
        <v>97</v>
      </c>
      <c r="B10" s="20"/>
      <c r="C10" s="30" t="s">
        <v>98</v>
      </c>
      <c r="D10" s="24">
        <v>73.6</v>
      </c>
      <c r="E10" s="30" t="s">
        <v>99</v>
      </c>
      <c r="F10" s="24">
        <v>398.837959</v>
      </c>
    </row>
    <row r="11" spans="1:6" s="1" customFormat="1" ht="18.75" customHeight="1">
      <c r="A11" s="30" t="s">
        <v>100</v>
      </c>
      <c r="B11" s="20"/>
      <c r="C11" s="30" t="s">
        <v>101</v>
      </c>
      <c r="D11" s="24">
        <v>73.6</v>
      </c>
      <c r="E11" s="30" t="s">
        <v>102</v>
      </c>
      <c r="F11" s="24">
        <v>3379.334041</v>
      </c>
    </row>
    <row r="12" spans="1:6" s="1" customFormat="1" ht="18.75" customHeight="1">
      <c r="A12" s="30" t="s">
        <v>103</v>
      </c>
      <c r="B12" s="20"/>
      <c r="C12" s="30" t="s">
        <v>104</v>
      </c>
      <c r="D12" s="24"/>
      <c r="E12" s="30" t="s">
        <v>105</v>
      </c>
      <c r="F12" s="24">
        <v>1433.09</v>
      </c>
    </row>
    <row r="13" spans="1:6" s="1" customFormat="1" ht="18.75" customHeight="1">
      <c r="A13" s="30" t="s">
        <v>106</v>
      </c>
      <c r="B13" s="20"/>
      <c r="C13" s="30" t="s">
        <v>107</v>
      </c>
      <c r="D13" s="24">
        <v>1352.09</v>
      </c>
      <c r="E13" s="30" t="s">
        <v>108</v>
      </c>
      <c r="F13" s="24">
        <v>1433.09</v>
      </c>
    </row>
    <row r="14" spans="1:6" s="1" customFormat="1" ht="18.75" customHeight="1">
      <c r="A14" s="30" t="s">
        <v>109</v>
      </c>
      <c r="B14" s="20"/>
      <c r="C14" s="30" t="s">
        <v>110</v>
      </c>
      <c r="D14" s="24"/>
      <c r="E14" s="30" t="s">
        <v>111</v>
      </c>
      <c r="F14" s="24"/>
    </row>
    <row r="15" spans="1:6" s="1" customFormat="1" ht="18.75" customHeight="1">
      <c r="A15" s="32"/>
      <c r="B15" s="33"/>
      <c r="C15" s="30" t="s">
        <v>112</v>
      </c>
      <c r="D15" s="24"/>
      <c r="E15" s="32"/>
      <c r="F15" s="35"/>
    </row>
    <row r="16" spans="1:6" s="1" customFormat="1" ht="18.75" customHeight="1">
      <c r="A16" s="32"/>
      <c r="B16" s="33"/>
      <c r="C16" s="30" t="s">
        <v>113</v>
      </c>
      <c r="D16" s="24"/>
      <c r="E16" s="32"/>
      <c r="F16" s="35"/>
    </row>
    <row r="17" spans="1:6" s="1" customFormat="1" ht="18.75" customHeight="1">
      <c r="A17" s="32"/>
      <c r="B17" s="33"/>
      <c r="C17" s="30" t="s">
        <v>114</v>
      </c>
      <c r="D17" s="24"/>
      <c r="E17" s="32"/>
      <c r="F17" s="35"/>
    </row>
    <row r="18" spans="1:6" s="1" customFormat="1" ht="18.75" customHeight="1">
      <c r="A18" s="32"/>
      <c r="B18" s="33"/>
      <c r="C18" s="30" t="s">
        <v>115</v>
      </c>
      <c r="D18" s="24"/>
      <c r="E18" s="30" t="s">
        <v>116</v>
      </c>
      <c r="F18" s="24">
        <v>7144.108731</v>
      </c>
    </row>
    <row r="19" spans="1:6" s="1" customFormat="1" ht="18.75" customHeight="1">
      <c r="A19" s="32"/>
      <c r="B19" s="33"/>
      <c r="C19" s="30" t="s">
        <v>117</v>
      </c>
      <c r="D19" s="24"/>
      <c r="E19" s="30" t="s">
        <v>118</v>
      </c>
      <c r="F19" s="24">
        <v>4022.205356</v>
      </c>
    </row>
    <row r="20" spans="1:6" s="1" customFormat="1" ht="18.75" customHeight="1">
      <c r="A20" s="32"/>
      <c r="B20" s="33"/>
      <c r="C20" s="30" t="s">
        <v>119</v>
      </c>
      <c r="D20" s="24"/>
      <c r="E20" s="30" t="s">
        <v>120</v>
      </c>
      <c r="F20" s="24">
        <v>1675.562</v>
      </c>
    </row>
    <row r="21" spans="1:6" s="1" customFormat="1" ht="18.75" customHeight="1">
      <c r="A21" s="32"/>
      <c r="B21" s="33"/>
      <c r="C21" s="30" t="s">
        <v>121</v>
      </c>
      <c r="D21" s="24">
        <v>73.6</v>
      </c>
      <c r="E21" s="30" t="s">
        <v>122</v>
      </c>
      <c r="F21" s="24">
        <v>205.141375</v>
      </c>
    </row>
    <row r="22" spans="1:6" s="1" customFormat="1" ht="18.75" customHeight="1">
      <c r="A22" s="32"/>
      <c r="B22" s="33"/>
      <c r="C22" s="30" t="s">
        <v>123</v>
      </c>
      <c r="D22" s="24"/>
      <c r="E22" s="30" t="s">
        <v>124</v>
      </c>
      <c r="F22" s="24"/>
    </row>
    <row r="23" spans="1:6" s="1" customFormat="1" ht="18.75" customHeight="1">
      <c r="A23" s="32"/>
      <c r="B23" s="33"/>
      <c r="C23" s="30" t="s">
        <v>125</v>
      </c>
      <c r="D23" s="24"/>
      <c r="E23" s="30" t="s">
        <v>126</v>
      </c>
      <c r="F23" s="24"/>
    </row>
    <row r="24" spans="1:6" s="1" customFormat="1" ht="18.75" customHeight="1">
      <c r="A24" s="32"/>
      <c r="B24" s="33"/>
      <c r="C24" s="30" t="s">
        <v>127</v>
      </c>
      <c r="D24" s="24"/>
      <c r="E24" s="30" t="s">
        <v>128</v>
      </c>
      <c r="F24" s="24">
        <v>1241.2</v>
      </c>
    </row>
    <row r="25" spans="1:6" s="1" customFormat="1" ht="18.75" customHeight="1">
      <c r="A25" s="32"/>
      <c r="B25" s="33"/>
      <c r="C25" s="30" t="s">
        <v>129</v>
      </c>
      <c r="D25" s="24"/>
      <c r="E25" s="30" t="s">
        <v>130</v>
      </c>
      <c r="F25" s="24"/>
    </row>
    <row r="26" spans="1:6" s="1" customFormat="1" ht="18.75" customHeight="1">
      <c r="A26" s="32"/>
      <c r="B26" s="33"/>
      <c r="C26" s="30" t="s">
        <v>131</v>
      </c>
      <c r="D26" s="24"/>
      <c r="E26" s="30" t="s">
        <v>132</v>
      </c>
      <c r="F26" s="24"/>
    </row>
    <row r="27" spans="1:6" s="1" customFormat="1" ht="18.75" customHeight="1">
      <c r="A27" s="32"/>
      <c r="B27" s="33"/>
      <c r="C27" s="30" t="s">
        <v>133</v>
      </c>
      <c r="D27" s="24"/>
      <c r="E27" s="30" t="s">
        <v>134</v>
      </c>
      <c r="F27" s="24"/>
    </row>
    <row r="28" spans="1:6" s="1" customFormat="1" ht="18.75" customHeight="1">
      <c r="A28" s="32"/>
      <c r="B28" s="33"/>
      <c r="C28" s="30" t="s">
        <v>135</v>
      </c>
      <c r="D28" s="24"/>
      <c r="E28" s="30" t="s">
        <v>136</v>
      </c>
      <c r="F28" s="24"/>
    </row>
    <row r="29" spans="1:6" s="1" customFormat="1" ht="18.75" customHeight="1">
      <c r="A29" s="32"/>
      <c r="B29" s="33"/>
      <c r="C29" s="30" t="s">
        <v>137</v>
      </c>
      <c r="D29" s="24"/>
      <c r="E29" s="32"/>
      <c r="F29" s="35"/>
    </row>
    <row r="30" spans="1:6" s="1" customFormat="1" ht="18.75" customHeight="1">
      <c r="A30" s="32"/>
      <c r="B30" s="33"/>
      <c r="C30" s="30" t="s">
        <v>138</v>
      </c>
      <c r="D30" s="24"/>
      <c r="E30" s="32"/>
      <c r="F30" s="35"/>
    </row>
    <row r="31" spans="1:6" s="1" customFormat="1" ht="18.75" customHeight="1">
      <c r="A31" s="32"/>
      <c r="B31" s="33"/>
      <c r="C31" s="32"/>
      <c r="D31" s="35"/>
      <c r="E31" s="32"/>
      <c r="F31" s="35"/>
    </row>
    <row r="32" spans="1:6" s="1" customFormat="1" ht="18.75" customHeight="1">
      <c r="A32" s="30" t="s">
        <v>139</v>
      </c>
      <c r="B32" s="39">
        <v>7134.108731</v>
      </c>
      <c r="C32" s="30" t="s">
        <v>140</v>
      </c>
      <c r="D32" s="40">
        <v>7144.108731</v>
      </c>
      <c r="E32" s="30" t="s">
        <v>140</v>
      </c>
      <c r="F32" s="40">
        <v>7144.108731</v>
      </c>
    </row>
    <row r="33" spans="1:6" s="1" customFormat="1" ht="18.75" customHeight="1">
      <c r="A33" s="30" t="s">
        <v>141</v>
      </c>
      <c r="B33" s="20">
        <v>10</v>
      </c>
      <c r="C33" s="30" t="s">
        <v>142</v>
      </c>
      <c r="D33" s="40"/>
      <c r="E33" s="30" t="s">
        <v>142</v>
      </c>
      <c r="F33" s="40"/>
    </row>
    <row r="34" spans="1:6" s="1" customFormat="1" ht="18.75" customHeight="1">
      <c r="A34" s="30" t="s">
        <v>143</v>
      </c>
      <c r="B34" s="20">
        <v>10</v>
      </c>
      <c r="C34" s="32"/>
      <c r="D34" s="35"/>
      <c r="E34" s="32"/>
      <c r="F34" s="35"/>
    </row>
    <row r="35" spans="1:6" s="1" customFormat="1" ht="18.75" customHeight="1">
      <c r="A35" s="30" t="s">
        <v>144</v>
      </c>
      <c r="B35" s="20"/>
      <c r="C35" s="32"/>
      <c r="D35" s="35"/>
      <c r="E35" s="32"/>
      <c r="F35" s="35"/>
    </row>
    <row r="36" spans="1:6" s="1" customFormat="1" ht="18.75" customHeight="1">
      <c r="A36" s="30" t="s">
        <v>145</v>
      </c>
      <c r="B36" s="20"/>
      <c r="C36" s="32"/>
      <c r="D36" s="35"/>
      <c r="E36" s="32"/>
      <c r="F36" s="35"/>
    </row>
    <row r="37" spans="1:6" s="1" customFormat="1" ht="18.75" customHeight="1">
      <c r="A37" s="32"/>
      <c r="B37" s="33"/>
      <c r="C37" s="32"/>
      <c r="D37" s="35"/>
      <c r="E37" s="32"/>
      <c r="F37" s="35"/>
    </row>
    <row r="38" spans="1:6" s="1" customFormat="1" ht="18.75" customHeight="1">
      <c r="A38" s="30" t="s">
        <v>146</v>
      </c>
      <c r="B38" s="20">
        <v>7144.108731</v>
      </c>
      <c r="C38" s="30" t="s">
        <v>147</v>
      </c>
      <c r="D38" s="40">
        <v>7144.108731</v>
      </c>
      <c r="E38" s="30" t="s">
        <v>147</v>
      </c>
      <c r="F38" s="40">
        <v>7144.108731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14" t="s">
        <v>148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18.75" customHeight="1">
      <c r="A2" s="21" t="s">
        <v>149</v>
      </c>
      <c r="O2" s="21" t="s">
        <v>13</v>
      </c>
    </row>
    <row r="3" spans="1:15" s="1" customFormat="1" ht="42" customHeight="1">
      <c r="A3" s="22" t="s">
        <v>150</v>
      </c>
      <c r="B3" s="22" t="s">
        <v>151</v>
      </c>
      <c r="C3" s="22" t="s">
        <v>152</v>
      </c>
      <c r="D3" s="22" t="s">
        <v>153</v>
      </c>
      <c r="E3" s="22" t="s">
        <v>154</v>
      </c>
      <c r="F3" s="22" t="s">
        <v>155</v>
      </c>
      <c r="G3" s="22" t="s">
        <v>156</v>
      </c>
      <c r="H3" s="22" t="s">
        <v>157</v>
      </c>
      <c r="I3" s="22" t="s">
        <v>158</v>
      </c>
      <c r="J3" s="22" t="s">
        <v>159</v>
      </c>
      <c r="K3" s="22" t="s">
        <v>160</v>
      </c>
      <c r="L3" s="22" t="s">
        <v>161</v>
      </c>
      <c r="M3" s="22" t="s">
        <v>162</v>
      </c>
      <c r="N3" s="22"/>
      <c r="O3" s="22"/>
    </row>
    <row r="4" spans="1:31" s="1" customFormat="1" ht="3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 t="s">
        <v>163</v>
      </c>
      <c r="N4" s="22" t="s">
        <v>164</v>
      </c>
      <c r="O4" s="22" t="s">
        <v>165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15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s="1" customFormat="1" ht="18.75" customHeight="1">
      <c r="A6" s="18"/>
      <c r="B6" s="18" t="s">
        <v>23</v>
      </c>
      <c r="C6" s="20">
        <v>7144.108731</v>
      </c>
      <c r="D6" s="20">
        <v>5782.018731</v>
      </c>
      <c r="E6" s="20">
        <v>1352.09</v>
      </c>
      <c r="F6" s="20"/>
      <c r="G6" s="20"/>
      <c r="H6" s="20"/>
      <c r="I6" s="20"/>
      <c r="J6" s="20"/>
      <c r="K6" s="20"/>
      <c r="L6" s="20"/>
      <c r="M6" s="20">
        <v>10</v>
      </c>
      <c r="N6" s="20"/>
      <c r="O6" s="20"/>
    </row>
    <row r="7" spans="1:15" s="1" customFormat="1" ht="18.75" customHeight="1">
      <c r="A7" s="18" t="s">
        <v>25</v>
      </c>
      <c r="B7" s="18" t="s">
        <v>26</v>
      </c>
      <c r="C7" s="20">
        <v>7144.108731</v>
      </c>
      <c r="D7" s="20">
        <v>5782.018731</v>
      </c>
      <c r="E7" s="20">
        <v>1352.09</v>
      </c>
      <c r="F7" s="20"/>
      <c r="G7" s="20"/>
      <c r="H7" s="20"/>
      <c r="I7" s="20"/>
      <c r="J7" s="20"/>
      <c r="K7" s="20"/>
      <c r="L7" s="20"/>
      <c r="M7" s="20">
        <v>10</v>
      </c>
      <c r="N7" s="20"/>
      <c r="O7" s="20"/>
    </row>
    <row r="8" spans="1:15" s="1" customFormat="1" ht="18.75" customHeight="1">
      <c r="A8" s="18" t="s">
        <v>166</v>
      </c>
      <c r="B8" s="18" t="s">
        <v>167</v>
      </c>
      <c r="C8" s="20">
        <v>7144.108731</v>
      </c>
      <c r="D8" s="20">
        <v>5782.018731</v>
      </c>
      <c r="E8" s="20">
        <v>1352.09</v>
      </c>
      <c r="F8" s="20"/>
      <c r="G8" s="20"/>
      <c r="H8" s="20"/>
      <c r="I8" s="20"/>
      <c r="J8" s="20"/>
      <c r="K8" s="20"/>
      <c r="L8" s="20"/>
      <c r="M8" s="20">
        <v>10</v>
      </c>
      <c r="N8" s="20"/>
      <c r="O8" s="20"/>
    </row>
    <row r="9" spans="1:15" s="1" customFormat="1" ht="18.75" customHeight="1">
      <c r="A9" s="18" t="s">
        <v>168</v>
      </c>
      <c r="B9" s="18" t="s">
        <v>169</v>
      </c>
      <c r="C9" s="20">
        <v>7144.108731</v>
      </c>
      <c r="D9" s="20">
        <v>5782.018731</v>
      </c>
      <c r="E9" s="20">
        <v>1352.09</v>
      </c>
      <c r="F9" s="20"/>
      <c r="G9" s="20"/>
      <c r="H9" s="20"/>
      <c r="I9" s="20"/>
      <c r="J9" s="20"/>
      <c r="K9" s="20"/>
      <c r="L9" s="20"/>
      <c r="M9" s="20">
        <v>10</v>
      </c>
      <c r="N9" s="20"/>
      <c r="O9" s="20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4" t="s">
        <v>170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</row>
    <row r="2" spans="1:9" s="1" customFormat="1" ht="19.5" customHeight="1">
      <c r="A2" s="21" t="s">
        <v>171</v>
      </c>
      <c r="I2" s="21" t="s">
        <v>14</v>
      </c>
    </row>
    <row r="3" spans="1:9" s="1" customFormat="1" ht="39" customHeight="1">
      <c r="A3" s="22" t="s">
        <v>172</v>
      </c>
      <c r="B3" s="22" t="s">
        <v>16</v>
      </c>
      <c r="C3" s="22" t="s">
        <v>150</v>
      </c>
      <c r="D3" s="22" t="s">
        <v>151</v>
      </c>
      <c r="E3" s="22" t="s">
        <v>152</v>
      </c>
      <c r="F3" s="22" t="s">
        <v>173</v>
      </c>
      <c r="G3" s="22" t="s">
        <v>174</v>
      </c>
      <c r="H3" s="23"/>
      <c r="I3" s="22" t="s">
        <v>175</v>
      </c>
    </row>
    <row r="4" spans="1:9" s="1" customFormat="1" ht="36.75" customHeight="1">
      <c r="A4" s="23"/>
      <c r="B4" s="23"/>
      <c r="C4" s="23"/>
      <c r="D4" s="23"/>
      <c r="E4" s="23"/>
      <c r="F4" s="23"/>
      <c r="G4" s="23" t="s">
        <v>176</v>
      </c>
      <c r="H4" s="23" t="s">
        <v>177</v>
      </c>
      <c r="I4" s="23"/>
    </row>
    <row r="5" spans="1:9" s="1" customFormat="1" ht="18.75" customHeight="1">
      <c r="A5" s="9">
        <v>1</v>
      </c>
      <c r="B5" s="9">
        <v>2</v>
      </c>
      <c r="C5" s="37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s="1" customFormat="1" ht="18.75" customHeight="1">
      <c r="A6" s="18"/>
      <c r="B6" s="18"/>
      <c r="C6" s="18"/>
      <c r="D6" s="18" t="s">
        <v>23</v>
      </c>
      <c r="E6" s="20">
        <v>7144.108731</v>
      </c>
      <c r="F6" s="20">
        <v>1932.846731</v>
      </c>
      <c r="G6" s="20">
        <v>398.837959</v>
      </c>
      <c r="H6" s="20">
        <v>3379.334041</v>
      </c>
      <c r="I6" s="20">
        <v>1433.09</v>
      </c>
    </row>
    <row r="7" spans="1:9" s="1" customFormat="1" ht="18.75" customHeight="1">
      <c r="A7" s="18"/>
      <c r="B7" s="18"/>
      <c r="C7" s="18" t="s">
        <v>25</v>
      </c>
      <c r="D7" s="18" t="s">
        <v>26</v>
      </c>
      <c r="E7" s="20">
        <v>7144.108731</v>
      </c>
      <c r="F7" s="20">
        <v>1932.846731</v>
      </c>
      <c r="G7" s="20">
        <v>398.837959</v>
      </c>
      <c r="H7" s="20">
        <v>3379.334041</v>
      </c>
      <c r="I7" s="20">
        <v>1433.09</v>
      </c>
    </row>
    <row r="8" spans="1:9" s="1" customFormat="1" ht="18.75" customHeight="1">
      <c r="A8" s="18"/>
      <c r="B8" s="18"/>
      <c r="C8" s="18" t="s">
        <v>166</v>
      </c>
      <c r="D8" s="18" t="s">
        <v>167</v>
      </c>
      <c r="E8" s="20">
        <v>7144.108731</v>
      </c>
      <c r="F8" s="20">
        <v>1932.846731</v>
      </c>
      <c r="G8" s="20">
        <v>398.837959</v>
      </c>
      <c r="H8" s="20">
        <v>3379.334041</v>
      </c>
      <c r="I8" s="20">
        <v>1433.09</v>
      </c>
    </row>
    <row r="9" spans="1:9" s="1" customFormat="1" ht="18.75" customHeight="1">
      <c r="A9" s="18" t="s">
        <v>29</v>
      </c>
      <c r="B9" s="18" t="s">
        <v>30</v>
      </c>
      <c r="C9" s="18" t="s">
        <v>168</v>
      </c>
      <c r="D9" s="18" t="s">
        <v>169</v>
      </c>
      <c r="E9" s="20">
        <v>2960.88469</v>
      </c>
      <c r="F9" s="20">
        <v>1712.046731</v>
      </c>
      <c r="G9" s="20">
        <v>398.837959</v>
      </c>
      <c r="H9" s="20">
        <v>769</v>
      </c>
      <c r="I9" s="20">
        <v>81</v>
      </c>
    </row>
    <row r="10" spans="1:9" s="1" customFormat="1" ht="18.75" customHeight="1">
      <c r="A10" s="18" t="s">
        <v>56</v>
      </c>
      <c r="B10" s="18" t="s">
        <v>57</v>
      </c>
      <c r="C10" s="18" t="s">
        <v>168</v>
      </c>
      <c r="D10" s="18" t="s">
        <v>169</v>
      </c>
      <c r="E10" s="20">
        <v>2610.334041</v>
      </c>
      <c r="F10" s="20"/>
      <c r="G10" s="20"/>
      <c r="H10" s="20">
        <v>2610.334041</v>
      </c>
      <c r="I10" s="20"/>
    </row>
    <row r="11" spans="1:9" s="1" customFormat="1" ht="18.75" customHeight="1">
      <c r="A11" s="18" t="s">
        <v>39</v>
      </c>
      <c r="B11" s="18" t="s">
        <v>40</v>
      </c>
      <c r="C11" s="18" t="s">
        <v>168</v>
      </c>
      <c r="D11" s="18" t="s">
        <v>169</v>
      </c>
      <c r="E11" s="20">
        <v>73.6</v>
      </c>
      <c r="F11" s="20">
        <v>73.6</v>
      </c>
      <c r="G11" s="20"/>
      <c r="H11" s="20"/>
      <c r="I11" s="20"/>
    </row>
    <row r="12" spans="1:9" s="1" customFormat="1" ht="18.75" customHeight="1">
      <c r="A12" s="18" t="s">
        <v>42</v>
      </c>
      <c r="B12" s="18" t="s">
        <v>43</v>
      </c>
      <c r="C12" s="18" t="s">
        <v>168</v>
      </c>
      <c r="D12" s="18" t="s">
        <v>169</v>
      </c>
      <c r="E12" s="20">
        <v>73.6</v>
      </c>
      <c r="F12" s="20">
        <v>73.6</v>
      </c>
      <c r="G12" s="20"/>
      <c r="H12" s="20"/>
      <c r="I12" s="20"/>
    </row>
    <row r="13" spans="1:9" s="1" customFormat="1" ht="18.75" customHeight="1">
      <c r="A13" s="18" t="s">
        <v>69</v>
      </c>
      <c r="B13" s="18" t="s">
        <v>70</v>
      </c>
      <c r="C13" s="18" t="s">
        <v>168</v>
      </c>
      <c r="D13" s="18" t="s">
        <v>169</v>
      </c>
      <c r="E13" s="20">
        <v>1352.09</v>
      </c>
      <c r="F13" s="20"/>
      <c r="G13" s="20"/>
      <c r="H13" s="20"/>
      <c r="I13" s="20">
        <v>1352.09</v>
      </c>
    </row>
    <row r="14" spans="1:9" s="1" customFormat="1" ht="18.75" customHeight="1">
      <c r="A14" s="18" t="s">
        <v>45</v>
      </c>
      <c r="B14" s="18" t="s">
        <v>46</v>
      </c>
      <c r="C14" s="18" t="s">
        <v>168</v>
      </c>
      <c r="D14" s="18" t="s">
        <v>169</v>
      </c>
      <c r="E14" s="20">
        <v>73.6</v>
      </c>
      <c r="F14" s="20">
        <v>73.6</v>
      </c>
      <c r="G14" s="20"/>
      <c r="H14" s="20"/>
      <c r="I14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14" t="s">
        <v>178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18.75" customHeight="1">
      <c r="A2" s="21" t="s">
        <v>179</v>
      </c>
      <c r="Q2" s="21" t="s">
        <v>13</v>
      </c>
    </row>
    <row r="3" spans="1:17" s="1" customFormat="1" ht="35.25" customHeight="1">
      <c r="A3" s="22" t="s">
        <v>180</v>
      </c>
      <c r="B3" s="22" t="s">
        <v>181</v>
      </c>
      <c r="C3" s="22" t="s">
        <v>150</v>
      </c>
      <c r="D3" s="22" t="s">
        <v>151</v>
      </c>
      <c r="E3" s="22" t="s">
        <v>152</v>
      </c>
      <c r="F3" s="22" t="s">
        <v>153</v>
      </c>
      <c r="G3" s="22" t="s">
        <v>154</v>
      </c>
      <c r="H3" s="22" t="s">
        <v>155</v>
      </c>
      <c r="I3" s="22" t="s">
        <v>156</v>
      </c>
      <c r="J3" s="22" t="s">
        <v>157</v>
      </c>
      <c r="K3" s="22" t="s">
        <v>158</v>
      </c>
      <c r="L3" s="22" t="s">
        <v>159</v>
      </c>
      <c r="M3" s="22" t="s">
        <v>160</v>
      </c>
      <c r="N3" s="22" t="s">
        <v>161</v>
      </c>
      <c r="O3" s="22" t="s">
        <v>162</v>
      </c>
      <c r="P3" s="23"/>
      <c r="Q3" s="23"/>
    </row>
    <row r="4" spans="1:17" s="1" customFormat="1" ht="39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 t="s">
        <v>163</v>
      </c>
      <c r="P4" s="23" t="s">
        <v>164</v>
      </c>
      <c r="Q4" s="23" t="s">
        <v>165</v>
      </c>
    </row>
    <row r="5" spans="1:17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</row>
    <row r="6" spans="1:17" s="1" customFormat="1" ht="18.75" customHeight="1">
      <c r="A6" s="18"/>
      <c r="B6" s="18"/>
      <c r="C6" s="18"/>
      <c r="D6" s="18" t="s">
        <v>23</v>
      </c>
      <c r="E6" s="20">
        <v>7144.108731</v>
      </c>
      <c r="F6" s="20">
        <v>5692.018731</v>
      </c>
      <c r="G6" s="20">
        <v>1352.09</v>
      </c>
      <c r="H6" s="20"/>
      <c r="I6" s="20"/>
      <c r="J6" s="20"/>
      <c r="K6" s="20"/>
      <c r="L6" s="20"/>
      <c r="M6" s="20"/>
      <c r="N6" s="20"/>
      <c r="O6" s="20">
        <v>10</v>
      </c>
      <c r="P6" s="20"/>
      <c r="Q6" s="20"/>
    </row>
    <row r="7" spans="1:17" s="1" customFormat="1" ht="18.75" customHeight="1">
      <c r="A7" s="18"/>
      <c r="B7" s="18"/>
      <c r="C7" s="18" t="s">
        <v>25</v>
      </c>
      <c r="D7" s="18" t="s">
        <v>26</v>
      </c>
      <c r="E7" s="20">
        <v>7144.108731</v>
      </c>
      <c r="F7" s="20"/>
      <c r="G7" s="20">
        <v>1352.09</v>
      </c>
      <c r="H7" s="20"/>
      <c r="I7" s="20"/>
      <c r="J7" s="20"/>
      <c r="K7" s="20"/>
      <c r="L7" s="20"/>
      <c r="M7" s="20"/>
      <c r="N7" s="20"/>
      <c r="O7" s="20">
        <v>10</v>
      </c>
      <c r="P7" s="20"/>
      <c r="Q7" s="20"/>
    </row>
    <row r="8" spans="1:17" s="1" customFormat="1" ht="18.75" customHeight="1">
      <c r="A8" s="18"/>
      <c r="B8" s="18"/>
      <c r="C8" s="18" t="s">
        <v>166</v>
      </c>
      <c r="D8" s="18" t="s">
        <v>167</v>
      </c>
      <c r="E8" s="20">
        <v>7144.108731</v>
      </c>
      <c r="F8" s="20"/>
      <c r="G8" s="20">
        <v>1352.09</v>
      </c>
      <c r="H8" s="20"/>
      <c r="I8" s="20"/>
      <c r="J8" s="20"/>
      <c r="K8" s="20"/>
      <c r="L8" s="20"/>
      <c r="M8" s="20"/>
      <c r="N8" s="20"/>
      <c r="O8" s="20">
        <v>10</v>
      </c>
      <c r="P8" s="20"/>
      <c r="Q8" s="20"/>
    </row>
    <row r="9" spans="1:17" s="1" customFormat="1" ht="18.75" customHeight="1">
      <c r="A9" s="18" t="s">
        <v>182</v>
      </c>
      <c r="B9" s="18" t="s">
        <v>31</v>
      </c>
      <c r="C9" s="18" t="s">
        <v>168</v>
      </c>
      <c r="D9" s="18" t="s">
        <v>169</v>
      </c>
      <c r="E9" s="20">
        <v>2037.64274</v>
      </c>
      <c r="F9" s="20">
        <v>2037.64274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" customFormat="1" ht="18.75" customHeight="1">
      <c r="A10" s="18" t="s">
        <v>183</v>
      </c>
      <c r="B10" s="18" t="s">
        <v>184</v>
      </c>
      <c r="C10" s="18" t="s">
        <v>168</v>
      </c>
      <c r="D10" s="18" t="s">
        <v>169</v>
      </c>
      <c r="E10" s="20">
        <v>97.406394</v>
      </c>
      <c r="F10" s="20">
        <v>97.406394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1" customFormat="1" ht="18.75" customHeight="1">
      <c r="A11" s="18" t="s">
        <v>185</v>
      </c>
      <c r="B11" s="18" t="s">
        <v>186</v>
      </c>
      <c r="C11" s="18" t="s">
        <v>168</v>
      </c>
      <c r="D11" s="18" t="s">
        <v>169</v>
      </c>
      <c r="E11" s="20">
        <v>615.296702</v>
      </c>
      <c r="F11" s="20">
        <v>615.296702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" customFormat="1" ht="18.75" customHeight="1">
      <c r="A12" s="18" t="s">
        <v>187</v>
      </c>
      <c r="B12" s="18" t="s">
        <v>37</v>
      </c>
      <c r="C12" s="18" t="s">
        <v>168</v>
      </c>
      <c r="D12" s="18" t="s">
        <v>169</v>
      </c>
      <c r="E12" s="20">
        <v>231.05952</v>
      </c>
      <c r="F12" s="20">
        <v>231.05952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" customFormat="1" ht="18.75" customHeight="1">
      <c r="A13" s="18" t="s">
        <v>188</v>
      </c>
      <c r="B13" s="18" t="s">
        <v>189</v>
      </c>
      <c r="C13" s="18" t="s">
        <v>168</v>
      </c>
      <c r="D13" s="18" t="s">
        <v>169</v>
      </c>
      <c r="E13" s="20">
        <v>73.6</v>
      </c>
      <c r="F13" s="20">
        <v>73.6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" customFormat="1" ht="18.75" customHeight="1">
      <c r="A14" s="18" t="s">
        <v>190</v>
      </c>
      <c r="B14" s="18" t="s">
        <v>191</v>
      </c>
      <c r="C14" s="18" t="s">
        <v>168</v>
      </c>
      <c r="D14" s="18" t="s">
        <v>169</v>
      </c>
      <c r="E14" s="20">
        <v>73.6</v>
      </c>
      <c r="F14" s="20">
        <v>73.6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" customFormat="1" ht="18.75" customHeight="1">
      <c r="A15" s="18" t="s">
        <v>192</v>
      </c>
      <c r="B15" s="18" t="s">
        <v>193</v>
      </c>
      <c r="C15" s="18" t="s">
        <v>168</v>
      </c>
      <c r="D15" s="18" t="s">
        <v>169</v>
      </c>
      <c r="E15" s="20">
        <v>820</v>
      </c>
      <c r="F15" s="20">
        <v>820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" customFormat="1" ht="18.75" customHeight="1">
      <c r="A16" s="18" t="s">
        <v>194</v>
      </c>
      <c r="B16" s="18" t="s">
        <v>46</v>
      </c>
      <c r="C16" s="18" t="s">
        <v>168</v>
      </c>
      <c r="D16" s="18" t="s">
        <v>169</v>
      </c>
      <c r="E16" s="20">
        <v>73.6</v>
      </c>
      <c r="F16" s="20">
        <v>73.6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" customFormat="1" ht="18.75" customHeight="1">
      <c r="A17" s="18" t="s">
        <v>195</v>
      </c>
      <c r="B17" s="18" t="s">
        <v>196</v>
      </c>
      <c r="C17" s="18" t="s">
        <v>168</v>
      </c>
      <c r="D17" s="18" t="s">
        <v>169</v>
      </c>
      <c r="E17" s="20">
        <v>134.23</v>
      </c>
      <c r="F17" s="20">
        <v>98.23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" customFormat="1" ht="18.75" customHeight="1">
      <c r="A18" s="18" t="s">
        <v>197</v>
      </c>
      <c r="B18" s="18" t="s">
        <v>198</v>
      </c>
      <c r="C18" s="18" t="s">
        <v>168</v>
      </c>
      <c r="D18" s="18" t="s">
        <v>169</v>
      </c>
      <c r="E18" s="20">
        <v>124</v>
      </c>
      <c r="F18" s="20">
        <v>120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" customFormat="1" ht="18.75" customHeight="1">
      <c r="A19" s="18" t="s">
        <v>199</v>
      </c>
      <c r="B19" s="18" t="s">
        <v>200</v>
      </c>
      <c r="C19" s="18" t="s">
        <v>168</v>
      </c>
      <c r="D19" s="18" t="s">
        <v>169</v>
      </c>
      <c r="E19" s="20">
        <v>25.12</v>
      </c>
      <c r="F19" s="20">
        <v>25.12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" customFormat="1" ht="18.75" customHeight="1">
      <c r="A20" s="18" t="s">
        <v>201</v>
      </c>
      <c r="B20" s="18" t="s">
        <v>202</v>
      </c>
      <c r="C20" s="18" t="s">
        <v>168</v>
      </c>
      <c r="D20" s="18" t="s">
        <v>169</v>
      </c>
      <c r="E20" s="20">
        <v>56</v>
      </c>
      <c r="F20" s="20">
        <v>56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" customFormat="1" ht="18.75" customHeight="1">
      <c r="A21" s="18" t="s">
        <v>203</v>
      </c>
      <c r="B21" s="18" t="s">
        <v>204</v>
      </c>
      <c r="C21" s="18" t="s">
        <v>168</v>
      </c>
      <c r="D21" s="18" t="s">
        <v>169</v>
      </c>
      <c r="E21" s="20">
        <v>446.89</v>
      </c>
      <c r="F21" s="20">
        <v>70</v>
      </c>
      <c r="G21" s="20">
        <v>341.89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" customFormat="1" ht="18.75" customHeight="1">
      <c r="A22" s="18" t="s">
        <v>205</v>
      </c>
      <c r="B22" s="18" t="s">
        <v>206</v>
      </c>
      <c r="C22" s="18" t="s">
        <v>168</v>
      </c>
      <c r="D22" s="18" t="s">
        <v>169</v>
      </c>
      <c r="E22" s="20">
        <v>1</v>
      </c>
      <c r="F22" s="20"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" customFormat="1" ht="18.75" customHeight="1">
      <c r="A23" s="18" t="s">
        <v>207</v>
      </c>
      <c r="B23" s="18" t="s">
        <v>208</v>
      </c>
      <c r="C23" s="18" t="s">
        <v>168</v>
      </c>
      <c r="D23" s="18" t="s">
        <v>169</v>
      </c>
      <c r="E23" s="20">
        <v>362.64</v>
      </c>
      <c r="F23" s="20">
        <v>338.68</v>
      </c>
      <c r="G23" s="20"/>
      <c r="H23" s="20"/>
      <c r="I23" s="20"/>
      <c r="J23" s="20"/>
      <c r="K23" s="20"/>
      <c r="L23" s="20"/>
      <c r="M23" s="20"/>
      <c r="N23" s="20"/>
      <c r="O23" s="20">
        <v>10</v>
      </c>
      <c r="P23" s="20"/>
      <c r="Q23" s="20"/>
    </row>
    <row r="24" spans="1:17" s="1" customFormat="1" ht="18.75" customHeight="1">
      <c r="A24" s="18" t="s">
        <v>209</v>
      </c>
      <c r="B24" s="18" t="s">
        <v>210</v>
      </c>
      <c r="C24" s="18" t="s">
        <v>168</v>
      </c>
      <c r="D24" s="18" t="s">
        <v>169</v>
      </c>
      <c r="E24" s="20">
        <v>108</v>
      </c>
      <c r="F24" s="20">
        <v>108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" customFormat="1" ht="18.75" customHeight="1">
      <c r="A25" s="18" t="s">
        <v>211</v>
      </c>
      <c r="B25" s="18" t="s">
        <v>62</v>
      </c>
      <c r="C25" s="18" t="s">
        <v>168</v>
      </c>
      <c r="D25" s="18" t="s">
        <v>169</v>
      </c>
      <c r="E25" s="20">
        <v>62.290449</v>
      </c>
      <c r="F25" s="20">
        <v>62.290449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1" customFormat="1" ht="18.75" customHeight="1">
      <c r="A26" s="18" t="s">
        <v>212</v>
      </c>
      <c r="B26" s="18" t="s">
        <v>61</v>
      </c>
      <c r="C26" s="18" t="s">
        <v>168</v>
      </c>
      <c r="D26" s="18" t="s">
        <v>169</v>
      </c>
      <c r="E26" s="20">
        <v>161.709551</v>
      </c>
      <c r="F26" s="20">
        <v>161.709551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" customFormat="1" ht="18.75" customHeight="1">
      <c r="A27" s="18" t="s">
        <v>213</v>
      </c>
      <c r="B27" s="18" t="s">
        <v>214</v>
      </c>
      <c r="C27" s="18" t="s">
        <v>168</v>
      </c>
      <c r="D27" s="18" t="s">
        <v>169</v>
      </c>
      <c r="E27" s="20">
        <v>25</v>
      </c>
      <c r="F27" s="20">
        <v>25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" customFormat="1" ht="18.75" customHeight="1">
      <c r="A28" s="18" t="s">
        <v>215</v>
      </c>
      <c r="B28" s="18" t="s">
        <v>216</v>
      </c>
      <c r="C28" s="18" t="s">
        <v>168</v>
      </c>
      <c r="D28" s="18" t="s">
        <v>169</v>
      </c>
      <c r="E28" s="20">
        <v>10.632</v>
      </c>
      <c r="F28" s="20">
        <v>10.632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" customFormat="1" ht="18.75" customHeight="1">
      <c r="A29" s="18" t="s">
        <v>217</v>
      </c>
      <c r="B29" s="18" t="s">
        <v>218</v>
      </c>
      <c r="C29" s="18" t="s">
        <v>168</v>
      </c>
      <c r="D29" s="18" t="s">
        <v>169</v>
      </c>
      <c r="E29" s="20">
        <v>158.05</v>
      </c>
      <c r="F29" s="20">
        <v>157.01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" customFormat="1" ht="18.75" customHeight="1">
      <c r="A30" s="18" t="s">
        <v>219</v>
      </c>
      <c r="B30" s="18" t="s">
        <v>220</v>
      </c>
      <c r="C30" s="18" t="s">
        <v>168</v>
      </c>
      <c r="D30" s="18" t="s">
        <v>169</v>
      </c>
      <c r="E30" s="20">
        <v>204.242815</v>
      </c>
      <c r="F30" s="20">
        <v>204.242815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" customFormat="1" ht="18.75" customHeight="1">
      <c r="A31" s="18" t="s">
        <v>221</v>
      </c>
      <c r="B31" s="18" t="s">
        <v>222</v>
      </c>
      <c r="C31" s="18" t="s">
        <v>168</v>
      </c>
      <c r="D31" s="18" t="s">
        <v>169</v>
      </c>
      <c r="E31" s="20">
        <v>0.89856</v>
      </c>
      <c r="F31" s="20">
        <v>0.89856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" customFormat="1" ht="18.75" customHeight="1">
      <c r="A32" s="18" t="s">
        <v>223</v>
      </c>
      <c r="B32" s="18" t="s">
        <v>224</v>
      </c>
      <c r="C32" s="18" t="s">
        <v>168</v>
      </c>
      <c r="D32" s="18" t="s">
        <v>169</v>
      </c>
      <c r="E32" s="20">
        <v>1241.2</v>
      </c>
      <c r="F32" s="20">
        <v>231</v>
      </c>
      <c r="G32" s="20">
        <v>1010.2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D9" sqref="D9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4" t="s">
        <v>225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18.75" customHeight="1">
      <c r="A2" s="21" t="s">
        <v>226</v>
      </c>
      <c r="Q2" s="21" t="s">
        <v>13</v>
      </c>
    </row>
    <row r="3" spans="1:17" s="1" customFormat="1" ht="52.5" customHeight="1">
      <c r="A3" s="22" t="s">
        <v>180</v>
      </c>
      <c r="B3" s="22" t="s">
        <v>181</v>
      </c>
      <c r="C3" s="22" t="s">
        <v>150</v>
      </c>
      <c r="D3" s="22" t="s">
        <v>151</v>
      </c>
      <c r="E3" s="22" t="s">
        <v>152</v>
      </c>
      <c r="F3" s="22" t="s">
        <v>153</v>
      </c>
      <c r="G3" s="22" t="s">
        <v>154</v>
      </c>
      <c r="H3" s="22" t="s">
        <v>155</v>
      </c>
      <c r="I3" s="22" t="s">
        <v>156</v>
      </c>
      <c r="J3" s="22" t="s">
        <v>157</v>
      </c>
      <c r="K3" s="22" t="s">
        <v>158</v>
      </c>
      <c r="L3" s="22" t="s">
        <v>159</v>
      </c>
      <c r="M3" s="22" t="s">
        <v>160</v>
      </c>
      <c r="N3" s="22" t="s">
        <v>161</v>
      </c>
      <c r="O3" s="22" t="s">
        <v>162</v>
      </c>
      <c r="P3" s="23"/>
      <c r="Q3" s="23"/>
    </row>
    <row r="4" spans="1:17" s="1" customFormat="1" ht="26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 t="s">
        <v>163</v>
      </c>
      <c r="P4" s="23" t="s">
        <v>164</v>
      </c>
      <c r="Q4" s="23" t="s">
        <v>165</v>
      </c>
    </row>
    <row r="5" spans="1:17" s="1" customFormat="1" ht="18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16</v>
      </c>
      <c r="P5" s="9">
        <v>17</v>
      </c>
      <c r="Q5" s="9">
        <v>18</v>
      </c>
    </row>
    <row r="6" spans="1:17" s="1" customFormat="1" ht="18.75" customHeight="1">
      <c r="A6" s="18"/>
      <c r="B6" s="18"/>
      <c r="C6" s="18"/>
      <c r="D6" s="18" t="s">
        <v>23</v>
      </c>
      <c r="E6" s="20">
        <v>7144.108731</v>
      </c>
      <c r="F6" s="20">
        <v>5692.018731</v>
      </c>
      <c r="G6" s="20">
        <v>1352.09</v>
      </c>
      <c r="H6" s="20"/>
      <c r="I6" s="20"/>
      <c r="J6" s="20"/>
      <c r="K6" s="20"/>
      <c r="L6" s="20"/>
      <c r="M6" s="20"/>
      <c r="N6" s="20"/>
      <c r="O6" s="20">
        <v>10</v>
      </c>
      <c r="P6" s="20"/>
      <c r="Q6" s="20"/>
    </row>
    <row r="7" spans="1:17" s="1" customFormat="1" ht="18.75" customHeight="1">
      <c r="A7" s="18"/>
      <c r="B7" s="18"/>
      <c r="C7" s="18" t="s">
        <v>25</v>
      </c>
      <c r="D7" s="18" t="s">
        <v>26</v>
      </c>
      <c r="E7" s="20">
        <v>7144.108731</v>
      </c>
      <c r="F7" s="20"/>
      <c r="G7" s="20">
        <v>1352.09</v>
      </c>
      <c r="H7" s="20"/>
      <c r="I7" s="20"/>
      <c r="J7" s="20"/>
      <c r="K7" s="20"/>
      <c r="L7" s="20"/>
      <c r="M7" s="20"/>
      <c r="N7" s="20"/>
      <c r="O7" s="20">
        <v>10</v>
      </c>
      <c r="P7" s="20"/>
      <c r="Q7" s="20"/>
    </row>
    <row r="8" spans="1:17" s="1" customFormat="1" ht="18.75" customHeight="1">
      <c r="A8" s="18"/>
      <c r="B8" s="18"/>
      <c r="C8" s="18" t="s">
        <v>166</v>
      </c>
      <c r="D8" s="18" t="s">
        <v>167</v>
      </c>
      <c r="E8" s="20">
        <v>7144.108731</v>
      </c>
      <c r="F8" s="20"/>
      <c r="G8" s="20">
        <v>1352.09</v>
      </c>
      <c r="H8" s="20"/>
      <c r="I8" s="20"/>
      <c r="J8" s="20"/>
      <c r="K8" s="20"/>
      <c r="L8" s="20"/>
      <c r="M8" s="20"/>
      <c r="N8" s="20"/>
      <c r="O8" s="20">
        <v>10</v>
      </c>
      <c r="P8" s="20"/>
      <c r="Q8" s="20"/>
    </row>
    <row r="9" spans="1:17" s="1" customFormat="1" ht="18.75" customHeight="1">
      <c r="A9" s="18" t="s">
        <v>227</v>
      </c>
      <c r="B9" s="18" t="s">
        <v>228</v>
      </c>
      <c r="C9" s="18" t="s">
        <v>168</v>
      </c>
      <c r="D9" s="18" t="s">
        <v>169</v>
      </c>
      <c r="E9" s="20">
        <v>4022.205356</v>
      </c>
      <c r="F9" s="20">
        <v>4022.205356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" customFormat="1" ht="18.75" customHeight="1">
      <c r="A10" s="18" t="s">
        <v>229</v>
      </c>
      <c r="B10" s="18" t="s">
        <v>230</v>
      </c>
      <c r="C10" s="18" t="s">
        <v>168</v>
      </c>
      <c r="D10" s="18" t="s">
        <v>169</v>
      </c>
      <c r="E10" s="20">
        <v>1675.562</v>
      </c>
      <c r="F10" s="20">
        <v>1233.672</v>
      </c>
      <c r="G10" s="20">
        <v>341.89</v>
      </c>
      <c r="H10" s="20"/>
      <c r="I10" s="20"/>
      <c r="J10" s="20"/>
      <c r="K10" s="20"/>
      <c r="L10" s="20"/>
      <c r="M10" s="20"/>
      <c r="N10" s="20"/>
      <c r="O10" s="20">
        <v>10</v>
      </c>
      <c r="P10" s="20"/>
      <c r="Q10" s="20"/>
    </row>
    <row r="11" spans="1:17" s="1" customFormat="1" ht="18.75" customHeight="1">
      <c r="A11" s="18" t="s">
        <v>231</v>
      </c>
      <c r="B11" s="18" t="s">
        <v>232</v>
      </c>
      <c r="C11" s="18" t="s">
        <v>168</v>
      </c>
      <c r="D11" s="18" t="s">
        <v>169</v>
      </c>
      <c r="E11" s="20">
        <v>1241.2</v>
      </c>
      <c r="F11" s="20">
        <v>231</v>
      </c>
      <c r="G11" s="20">
        <v>1010.2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" customFormat="1" ht="18.75" customHeight="1">
      <c r="A12" s="18" t="s">
        <v>233</v>
      </c>
      <c r="B12" s="18" t="s">
        <v>234</v>
      </c>
      <c r="C12" s="18" t="s">
        <v>168</v>
      </c>
      <c r="D12" s="18" t="s">
        <v>169</v>
      </c>
      <c r="E12" s="20">
        <v>0.89856</v>
      </c>
      <c r="F12" s="20">
        <v>0.89856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" customFormat="1" ht="18.75" customHeight="1">
      <c r="A13" s="18" t="s">
        <v>235</v>
      </c>
      <c r="B13" s="18" t="s">
        <v>236</v>
      </c>
      <c r="C13" s="18" t="s">
        <v>168</v>
      </c>
      <c r="D13" s="18" t="s">
        <v>169</v>
      </c>
      <c r="E13" s="20">
        <v>204.242815</v>
      </c>
      <c r="F13" s="20">
        <v>204.242815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4" t="s">
        <v>237</v>
      </c>
      <c r="B1" s="15"/>
      <c r="C1" s="15"/>
      <c r="D1" s="15"/>
      <c r="E1" s="15"/>
      <c r="F1" s="15"/>
      <c r="G1" s="15"/>
      <c r="H1" s="28"/>
      <c r="I1" s="15"/>
      <c r="J1" s="15"/>
      <c r="K1" s="15"/>
      <c r="L1" s="15"/>
    </row>
    <row r="2" spans="1:12" s="1" customFormat="1" ht="13.5" customHeight="1">
      <c r="A2" s="21" t="s">
        <v>238</v>
      </c>
      <c r="H2" s="29"/>
      <c r="L2" s="21" t="s">
        <v>14</v>
      </c>
    </row>
    <row r="3" spans="1:12" s="1" customFormat="1" ht="18.75" customHeight="1">
      <c r="A3" s="9" t="s">
        <v>77</v>
      </c>
      <c r="B3" s="9"/>
      <c r="C3" s="9" t="s">
        <v>78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s="1" customFormat="1" ht="26.25" customHeight="1">
      <c r="A4" s="22" t="s">
        <v>79</v>
      </c>
      <c r="B4" s="22" t="s">
        <v>80</v>
      </c>
      <c r="C4" s="22" t="s">
        <v>81</v>
      </c>
      <c r="D4" s="22" t="s">
        <v>23</v>
      </c>
      <c r="E4" s="22" t="s">
        <v>163</v>
      </c>
      <c r="F4" s="22" t="s">
        <v>164</v>
      </c>
      <c r="G4" s="22" t="s">
        <v>239</v>
      </c>
      <c r="H4" s="9" t="s">
        <v>79</v>
      </c>
      <c r="I4" s="22" t="s">
        <v>23</v>
      </c>
      <c r="J4" s="22" t="s">
        <v>163</v>
      </c>
      <c r="K4" s="22" t="s">
        <v>164</v>
      </c>
      <c r="L4" s="22" t="s">
        <v>239</v>
      </c>
    </row>
    <row r="5" spans="1:12" s="1" customFormat="1" ht="18.75" customHeight="1">
      <c r="A5" s="30" t="s">
        <v>82</v>
      </c>
      <c r="B5" s="20">
        <v>5782.018731</v>
      </c>
      <c r="C5" s="30" t="s">
        <v>83</v>
      </c>
      <c r="D5" s="24">
        <f aca="true" t="shared" si="0" ref="D5:D30">E5+F5+G5</f>
        <v>0</v>
      </c>
      <c r="E5" s="31"/>
      <c r="F5" s="24"/>
      <c r="G5" s="24"/>
      <c r="H5" s="12" t="s">
        <v>84</v>
      </c>
      <c r="I5" s="24">
        <f aca="true" t="shared" si="1" ref="I5:L5">I6+I9+I12</f>
        <v>7144.108731</v>
      </c>
      <c r="J5" s="24">
        <f t="shared" si="1"/>
        <v>5792.018731</v>
      </c>
      <c r="K5" s="24">
        <f t="shared" si="1"/>
        <v>1352.09</v>
      </c>
      <c r="L5" s="24">
        <f t="shared" si="1"/>
        <v>0</v>
      </c>
    </row>
    <row r="6" spans="1:12" s="1" customFormat="1" ht="18.75" customHeight="1">
      <c r="A6" s="30" t="s">
        <v>85</v>
      </c>
      <c r="B6" s="20">
        <v>1352.09</v>
      </c>
      <c r="C6" s="30" t="s">
        <v>86</v>
      </c>
      <c r="D6" s="24">
        <f t="shared" si="0"/>
        <v>0</v>
      </c>
      <c r="E6" s="24"/>
      <c r="F6" s="24"/>
      <c r="G6" s="24"/>
      <c r="H6" s="12" t="s">
        <v>87</v>
      </c>
      <c r="I6" s="24">
        <f aca="true" t="shared" si="2" ref="I6:I14">J6+K6+L6</f>
        <v>1932.846731</v>
      </c>
      <c r="J6" s="24">
        <v>1932.846731</v>
      </c>
      <c r="K6" s="24"/>
      <c r="L6" s="24"/>
    </row>
    <row r="7" spans="1:12" s="1" customFormat="1" ht="18.75" customHeight="1">
      <c r="A7" s="30" t="s">
        <v>88</v>
      </c>
      <c r="B7" s="20"/>
      <c r="C7" s="30" t="s">
        <v>89</v>
      </c>
      <c r="D7" s="24">
        <f t="shared" si="0"/>
        <v>0</v>
      </c>
      <c r="E7" s="24"/>
      <c r="F7" s="24"/>
      <c r="G7" s="24"/>
      <c r="H7" s="12" t="s">
        <v>240</v>
      </c>
      <c r="I7" s="24">
        <f t="shared" si="2"/>
        <v>1727.705356</v>
      </c>
      <c r="J7" s="24">
        <v>1727.705356</v>
      </c>
      <c r="K7" s="24"/>
      <c r="L7" s="24"/>
    </row>
    <row r="8" spans="1:12" s="1" customFormat="1" ht="18.75" customHeight="1">
      <c r="A8" s="32"/>
      <c r="B8" s="33"/>
      <c r="C8" s="30" t="s">
        <v>92</v>
      </c>
      <c r="D8" s="24">
        <f t="shared" si="0"/>
        <v>0</v>
      </c>
      <c r="E8" s="24"/>
      <c r="F8" s="24"/>
      <c r="G8" s="24"/>
      <c r="H8" s="12" t="s">
        <v>241</v>
      </c>
      <c r="I8" s="24">
        <f t="shared" si="2"/>
        <v>205.141375</v>
      </c>
      <c r="J8" s="24">
        <v>205.141375</v>
      </c>
      <c r="K8" s="24"/>
      <c r="L8" s="24"/>
    </row>
    <row r="9" spans="1:12" s="1" customFormat="1" ht="18.75" customHeight="1">
      <c r="A9" s="32"/>
      <c r="B9" s="33"/>
      <c r="C9" s="30" t="s">
        <v>95</v>
      </c>
      <c r="D9" s="24">
        <f t="shared" si="0"/>
        <v>5571.218731</v>
      </c>
      <c r="E9" s="24">
        <v>5571.218731</v>
      </c>
      <c r="F9" s="24"/>
      <c r="G9" s="24"/>
      <c r="H9" s="12" t="s">
        <v>96</v>
      </c>
      <c r="I9" s="24">
        <f t="shared" si="2"/>
        <v>3778.172</v>
      </c>
      <c r="J9" s="24">
        <v>3778.172</v>
      </c>
      <c r="K9" s="24"/>
      <c r="L9" s="24"/>
    </row>
    <row r="10" spans="1:12" s="1" customFormat="1" ht="18.75" customHeight="1">
      <c r="A10" s="32"/>
      <c r="B10" s="33"/>
      <c r="C10" s="30" t="s">
        <v>98</v>
      </c>
      <c r="D10" s="24">
        <f t="shared" si="0"/>
        <v>73.6</v>
      </c>
      <c r="E10" s="24">
        <v>73.6</v>
      </c>
      <c r="F10" s="24"/>
      <c r="G10" s="24"/>
      <c r="H10" s="12" t="s">
        <v>242</v>
      </c>
      <c r="I10" s="24">
        <f t="shared" si="2"/>
        <v>398.837959</v>
      </c>
      <c r="J10" s="24">
        <v>398.837959</v>
      </c>
      <c r="K10" s="24"/>
      <c r="L10" s="24"/>
    </row>
    <row r="11" spans="1:12" s="1" customFormat="1" ht="18.75" customHeight="1">
      <c r="A11" s="32"/>
      <c r="B11" s="33"/>
      <c r="C11" s="30" t="s">
        <v>101</v>
      </c>
      <c r="D11" s="24">
        <f t="shared" si="0"/>
        <v>73.6</v>
      </c>
      <c r="E11" s="24">
        <v>73.6</v>
      </c>
      <c r="F11" s="24"/>
      <c r="G11" s="24"/>
      <c r="H11" s="12" t="s">
        <v>243</v>
      </c>
      <c r="I11" s="24">
        <f t="shared" si="2"/>
        <v>3379.334041</v>
      </c>
      <c r="J11" s="24">
        <v>3379.334041</v>
      </c>
      <c r="K11" s="24"/>
      <c r="L11" s="24"/>
    </row>
    <row r="12" spans="1:12" s="1" customFormat="1" ht="18.75" customHeight="1">
      <c r="A12" s="32"/>
      <c r="B12" s="33"/>
      <c r="C12" s="30" t="s">
        <v>104</v>
      </c>
      <c r="D12" s="24">
        <f t="shared" si="0"/>
        <v>0</v>
      </c>
      <c r="E12" s="24"/>
      <c r="F12" s="24"/>
      <c r="G12" s="24"/>
      <c r="H12" s="12" t="s">
        <v>105</v>
      </c>
      <c r="I12" s="24">
        <f t="shared" si="2"/>
        <v>1433.09</v>
      </c>
      <c r="J12" s="24">
        <v>81</v>
      </c>
      <c r="K12" s="24">
        <v>1352.09</v>
      </c>
      <c r="L12" s="24"/>
    </row>
    <row r="13" spans="1:12" s="1" customFormat="1" ht="18.75" customHeight="1">
      <c r="A13" s="32"/>
      <c r="B13" s="33"/>
      <c r="C13" s="30" t="s">
        <v>107</v>
      </c>
      <c r="D13" s="24">
        <f t="shared" si="0"/>
        <v>1352.09</v>
      </c>
      <c r="E13" s="24"/>
      <c r="F13" s="24">
        <v>1352.09</v>
      </c>
      <c r="G13" s="24"/>
      <c r="H13" s="12" t="s">
        <v>244</v>
      </c>
      <c r="I13" s="24">
        <f t="shared" si="2"/>
        <v>1433.09</v>
      </c>
      <c r="J13" s="24">
        <v>81</v>
      </c>
      <c r="K13" s="24">
        <v>1352.09</v>
      </c>
      <c r="L13" s="24"/>
    </row>
    <row r="14" spans="1:12" s="1" customFormat="1" ht="18.75" customHeight="1">
      <c r="A14" s="32"/>
      <c r="B14" s="33"/>
      <c r="C14" s="30" t="s">
        <v>110</v>
      </c>
      <c r="D14" s="24">
        <f t="shared" si="0"/>
        <v>0</v>
      </c>
      <c r="E14" s="24"/>
      <c r="F14" s="24"/>
      <c r="G14" s="24"/>
      <c r="H14" s="12" t="s">
        <v>245</v>
      </c>
      <c r="I14" s="24">
        <f t="shared" si="2"/>
        <v>0</v>
      </c>
      <c r="J14" s="24"/>
      <c r="K14" s="24"/>
      <c r="L14" s="24"/>
    </row>
    <row r="15" spans="1:12" s="1" customFormat="1" ht="18.75" customHeight="1">
      <c r="A15" s="32"/>
      <c r="B15" s="33"/>
      <c r="C15" s="30" t="s">
        <v>112</v>
      </c>
      <c r="D15" s="24">
        <f t="shared" si="0"/>
        <v>0</v>
      </c>
      <c r="E15" s="24"/>
      <c r="F15" s="24"/>
      <c r="G15" s="24"/>
      <c r="H15" s="34"/>
      <c r="I15" s="24"/>
      <c r="J15" s="35"/>
      <c r="K15" s="35"/>
      <c r="L15" s="35"/>
    </row>
    <row r="16" spans="1:12" s="1" customFormat="1" ht="18.75" customHeight="1">
      <c r="A16" s="32"/>
      <c r="B16" s="33"/>
      <c r="C16" s="30" t="s">
        <v>113</v>
      </c>
      <c r="D16" s="24">
        <f t="shared" si="0"/>
        <v>0</v>
      </c>
      <c r="E16" s="24"/>
      <c r="F16" s="24"/>
      <c r="G16" s="24"/>
      <c r="H16" s="34"/>
      <c r="I16" s="24"/>
      <c r="J16" s="35"/>
      <c r="K16" s="35"/>
      <c r="L16" s="35"/>
    </row>
    <row r="17" spans="1:12" s="1" customFormat="1" ht="18.75" customHeight="1">
      <c r="A17" s="32"/>
      <c r="B17" s="33"/>
      <c r="C17" s="30" t="s">
        <v>114</v>
      </c>
      <c r="D17" s="24">
        <f t="shared" si="0"/>
        <v>0</v>
      </c>
      <c r="E17" s="24"/>
      <c r="F17" s="24"/>
      <c r="G17" s="24"/>
      <c r="H17" s="34"/>
      <c r="I17" s="24"/>
      <c r="J17" s="35"/>
      <c r="K17" s="35"/>
      <c r="L17" s="35"/>
    </row>
    <row r="18" spans="1:12" s="1" customFormat="1" ht="18.75" customHeight="1">
      <c r="A18" s="32"/>
      <c r="B18" s="33"/>
      <c r="C18" s="30" t="s">
        <v>115</v>
      </c>
      <c r="D18" s="24">
        <f t="shared" si="0"/>
        <v>0</v>
      </c>
      <c r="E18" s="24"/>
      <c r="F18" s="24"/>
      <c r="G18" s="24"/>
      <c r="H18" s="12" t="s">
        <v>116</v>
      </c>
      <c r="I18" s="24">
        <f aca="true" t="shared" si="3" ref="I18:L18">I19+I20+I21+I22+I23+I24+I25+I26+I27+I28</f>
        <v>7144.108731</v>
      </c>
      <c r="J18" s="24">
        <f t="shared" si="3"/>
        <v>5792.018731</v>
      </c>
      <c r="K18" s="24">
        <f t="shared" si="3"/>
        <v>1352.0900000000001</v>
      </c>
      <c r="L18" s="24">
        <f t="shared" si="3"/>
        <v>0</v>
      </c>
    </row>
    <row r="19" spans="1:12" s="1" customFormat="1" ht="18.75" customHeight="1">
      <c r="A19" s="32"/>
      <c r="B19" s="33"/>
      <c r="C19" s="30" t="s">
        <v>117</v>
      </c>
      <c r="D19" s="24">
        <f t="shared" si="0"/>
        <v>0</v>
      </c>
      <c r="E19" s="24"/>
      <c r="F19" s="24"/>
      <c r="G19" s="24"/>
      <c r="H19" s="12" t="s">
        <v>118</v>
      </c>
      <c r="I19" s="24">
        <f aca="true" t="shared" si="4" ref="I19:I28">J19+K19+L19</f>
        <v>4022.205356</v>
      </c>
      <c r="J19" s="24">
        <v>4022.205356</v>
      </c>
      <c r="K19" s="24"/>
      <c r="L19" s="24"/>
    </row>
    <row r="20" spans="1:12" s="1" customFormat="1" ht="18.75" customHeight="1">
      <c r="A20" s="32"/>
      <c r="B20" s="33"/>
      <c r="C20" s="30" t="s">
        <v>119</v>
      </c>
      <c r="D20" s="24">
        <f t="shared" si="0"/>
        <v>0</v>
      </c>
      <c r="E20" s="24"/>
      <c r="F20" s="24"/>
      <c r="G20" s="24"/>
      <c r="H20" s="12" t="s">
        <v>120</v>
      </c>
      <c r="I20" s="24">
        <f t="shared" si="4"/>
        <v>1675.562</v>
      </c>
      <c r="J20" s="24">
        <v>1333.672</v>
      </c>
      <c r="K20" s="24">
        <v>341.89</v>
      </c>
      <c r="L20" s="24"/>
    </row>
    <row r="21" spans="1:12" s="1" customFormat="1" ht="18.75" customHeight="1">
      <c r="A21" s="32"/>
      <c r="B21" s="33"/>
      <c r="C21" s="30" t="s">
        <v>121</v>
      </c>
      <c r="D21" s="24">
        <f t="shared" si="0"/>
        <v>73.6</v>
      </c>
      <c r="E21" s="24">
        <v>73.6</v>
      </c>
      <c r="F21" s="24"/>
      <c r="G21" s="24"/>
      <c r="H21" s="12" t="s">
        <v>122</v>
      </c>
      <c r="I21" s="24">
        <f t="shared" si="4"/>
        <v>205.141375</v>
      </c>
      <c r="J21" s="24">
        <v>205.141375</v>
      </c>
      <c r="K21" s="24"/>
      <c r="L21" s="24"/>
    </row>
    <row r="22" spans="1:12" s="1" customFormat="1" ht="18.75" customHeight="1">
      <c r="A22" s="32"/>
      <c r="B22" s="33"/>
      <c r="C22" s="30" t="s">
        <v>123</v>
      </c>
      <c r="D22" s="24">
        <f t="shared" si="0"/>
        <v>0</v>
      </c>
      <c r="E22" s="24"/>
      <c r="F22" s="24"/>
      <c r="G22" s="24"/>
      <c r="H22" s="12" t="s">
        <v>124</v>
      </c>
      <c r="I22" s="24">
        <f t="shared" si="4"/>
        <v>0</v>
      </c>
      <c r="J22" s="24"/>
      <c r="K22" s="24"/>
      <c r="L22" s="24"/>
    </row>
    <row r="23" spans="1:12" s="1" customFormat="1" ht="18.75" customHeight="1">
      <c r="A23" s="32"/>
      <c r="B23" s="33"/>
      <c r="C23" s="30" t="s">
        <v>125</v>
      </c>
      <c r="D23" s="24">
        <f t="shared" si="0"/>
        <v>0</v>
      </c>
      <c r="E23" s="24"/>
      <c r="F23" s="24"/>
      <c r="G23" s="24"/>
      <c r="H23" s="12" t="s">
        <v>126</v>
      </c>
      <c r="I23" s="24">
        <f t="shared" si="4"/>
        <v>0</v>
      </c>
      <c r="J23" s="24"/>
      <c r="K23" s="24"/>
      <c r="L23" s="24"/>
    </row>
    <row r="24" spans="1:12" s="1" customFormat="1" ht="18.75" customHeight="1">
      <c r="A24" s="32"/>
      <c r="B24" s="33"/>
      <c r="C24" s="30" t="s">
        <v>127</v>
      </c>
      <c r="D24" s="24">
        <f t="shared" si="0"/>
        <v>0</v>
      </c>
      <c r="E24" s="24"/>
      <c r="F24" s="24"/>
      <c r="G24" s="24"/>
      <c r="H24" s="12" t="s">
        <v>128</v>
      </c>
      <c r="I24" s="24">
        <f t="shared" si="4"/>
        <v>1241.2</v>
      </c>
      <c r="J24" s="24">
        <v>231</v>
      </c>
      <c r="K24" s="24">
        <v>1010.2</v>
      </c>
      <c r="L24" s="24"/>
    </row>
    <row r="25" spans="1:12" s="1" customFormat="1" ht="18.75" customHeight="1">
      <c r="A25" s="32"/>
      <c r="B25" s="33"/>
      <c r="C25" s="30" t="s">
        <v>129</v>
      </c>
      <c r="D25" s="24">
        <f t="shared" si="0"/>
        <v>0</v>
      </c>
      <c r="E25" s="24"/>
      <c r="F25" s="24"/>
      <c r="G25" s="24"/>
      <c r="H25" s="12" t="s">
        <v>130</v>
      </c>
      <c r="I25" s="24">
        <f t="shared" si="4"/>
        <v>0</v>
      </c>
      <c r="J25" s="24"/>
      <c r="K25" s="24"/>
      <c r="L25" s="24"/>
    </row>
    <row r="26" spans="1:12" s="1" customFormat="1" ht="18.75" customHeight="1">
      <c r="A26" s="32"/>
      <c r="B26" s="33"/>
      <c r="C26" s="30" t="s">
        <v>131</v>
      </c>
      <c r="D26" s="24">
        <f t="shared" si="0"/>
        <v>0</v>
      </c>
      <c r="E26" s="24"/>
      <c r="F26" s="24"/>
      <c r="G26" s="24"/>
      <c r="H26" s="12" t="s">
        <v>132</v>
      </c>
      <c r="I26" s="24">
        <f t="shared" si="4"/>
        <v>0</v>
      </c>
      <c r="J26" s="24"/>
      <c r="K26" s="24"/>
      <c r="L26" s="24"/>
    </row>
    <row r="27" spans="1:12" s="1" customFormat="1" ht="18.75" customHeight="1">
      <c r="A27" s="32"/>
      <c r="B27" s="33"/>
      <c r="C27" s="30" t="s">
        <v>133</v>
      </c>
      <c r="D27" s="24">
        <f t="shared" si="0"/>
        <v>0</v>
      </c>
      <c r="E27" s="24"/>
      <c r="F27" s="24"/>
      <c r="G27" s="24"/>
      <c r="H27" s="12" t="s">
        <v>134</v>
      </c>
      <c r="I27" s="24">
        <f t="shared" si="4"/>
        <v>0</v>
      </c>
      <c r="J27" s="24"/>
      <c r="K27" s="24"/>
      <c r="L27" s="24"/>
    </row>
    <row r="28" spans="1:12" s="1" customFormat="1" ht="18.75" customHeight="1">
      <c r="A28" s="32"/>
      <c r="B28" s="33"/>
      <c r="C28" s="30" t="s">
        <v>135</v>
      </c>
      <c r="D28" s="24">
        <f t="shared" si="0"/>
        <v>0</v>
      </c>
      <c r="E28" s="24"/>
      <c r="F28" s="24"/>
      <c r="G28" s="24"/>
      <c r="H28" s="12" t="s">
        <v>136</v>
      </c>
      <c r="I28" s="24">
        <f t="shared" si="4"/>
        <v>0</v>
      </c>
      <c r="J28" s="24"/>
      <c r="K28" s="24"/>
      <c r="L28" s="24"/>
    </row>
    <row r="29" spans="1:12" s="1" customFormat="1" ht="18.75" customHeight="1">
      <c r="A29" s="32"/>
      <c r="B29" s="33"/>
      <c r="C29" s="30" t="s">
        <v>137</v>
      </c>
      <c r="D29" s="24">
        <f t="shared" si="0"/>
        <v>0</v>
      </c>
      <c r="E29" s="24"/>
      <c r="F29" s="24"/>
      <c r="G29" s="24"/>
      <c r="H29" s="34"/>
      <c r="I29" s="35"/>
      <c r="J29" s="35"/>
      <c r="K29" s="35"/>
      <c r="L29" s="35"/>
    </row>
    <row r="30" spans="1:12" s="1" customFormat="1" ht="18.75" customHeight="1">
      <c r="A30" s="32"/>
      <c r="B30" s="33"/>
      <c r="C30" s="30" t="s">
        <v>138</v>
      </c>
      <c r="D30" s="24">
        <f t="shared" si="0"/>
        <v>0</v>
      </c>
      <c r="E30" s="24"/>
      <c r="F30" s="24"/>
      <c r="G30" s="24"/>
      <c r="H30" s="34"/>
      <c r="I30" s="35"/>
      <c r="J30" s="35"/>
      <c r="K30" s="35"/>
      <c r="L30" s="35"/>
    </row>
    <row r="31" spans="1:12" s="1" customFormat="1" ht="18.75" customHeight="1">
      <c r="A31" s="32"/>
      <c r="B31" s="33"/>
      <c r="C31" s="32"/>
      <c r="D31" s="24"/>
      <c r="E31" s="35"/>
      <c r="F31" s="35"/>
      <c r="G31" s="35"/>
      <c r="H31" s="34"/>
      <c r="I31" s="35"/>
      <c r="J31" s="35"/>
      <c r="K31" s="35"/>
      <c r="L31" s="35"/>
    </row>
    <row r="32" spans="1:12" s="1" customFormat="1" ht="18.75" customHeight="1">
      <c r="A32" s="30" t="s">
        <v>139</v>
      </c>
      <c r="B32" s="20">
        <f>B6+B7+B5</f>
        <v>7134.108731</v>
      </c>
      <c r="C32" s="30" t="s">
        <v>140</v>
      </c>
      <c r="D32" s="24">
        <f aca="true" t="shared" si="5" ref="D32:G32">D5+D6+D7+D8+D9+D10+D11+D12+D13+D14+D15+D16+D17+D18+D19+D20+D21+D22+D23+D24+D25+D26+D27+D28+D29+D30</f>
        <v>7144.108731000001</v>
      </c>
      <c r="E32" s="24">
        <f t="shared" si="5"/>
        <v>5792.018731000001</v>
      </c>
      <c r="F32" s="24">
        <f t="shared" si="5"/>
        <v>1352.09</v>
      </c>
      <c r="G32" s="24">
        <f t="shared" si="5"/>
        <v>0</v>
      </c>
      <c r="H32" s="12" t="s">
        <v>140</v>
      </c>
      <c r="I32" s="24">
        <f aca="true" t="shared" si="6" ref="I32:L32">I19+I20+I21+I22+I23+I24+I25+I26+I27+I28</f>
        <v>7144.108731</v>
      </c>
      <c r="J32" s="24">
        <f t="shared" si="6"/>
        <v>5792.018731</v>
      </c>
      <c r="K32" s="24">
        <f t="shared" si="6"/>
        <v>1352.0900000000001</v>
      </c>
      <c r="L32" s="24">
        <f t="shared" si="6"/>
        <v>0</v>
      </c>
    </row>
    <row r="33" spans="1:12" s="1" customFormat="1" ht="18.75" customHeight="1">
      <c r="A33" s="32"/>
      <c r="B33" s="33"/>
      <c r="C33" s="32"/>
      <c r="D33" s="24"/>
      <c r="E33" s="35"/>
      <c r="F33" s="35"/>
      <c r="G33" s="35"/>
      <c r="H33" s="34"/>
      <c r="I33" s="35"/>
      <c r="J33" s="35"/>
      <c r="K33" s="35"/>
      <c r="L33" s="35"/>
    </row>
    <row r="34" spans="1:12" s="1" customFormat="1" ht="18.75" customHeight="1">
      <c r="A34" s="30" t="s">
        <v>246</v>
      </c>
      <c r="B34" s="20">
        <v>10</v>
      </c>
      <c r="C34" s="30" t="s">
        <v>142</v>
      </c>
      <c r="D34" s="24">
        <f>B39-D32</f>
        <v>0</v>
      </c>
      <c r="E34" s="24">
        <f>B5+B35-E32</f>
        <v>0</v>
      </c>
      <c r="F34" s="24">
        <f>B6+B36-F32</f>
        <v>0</v>
      </c>
      <c r="G34" s="24">
        <f>B7+B37-G32</f>
        <v>0</v>
      </c>
      <c r="H34" s="12" t="s">
        <v>142</v>
      </c>
      <c r="I34" s="24">
        <f>B39-I32</f>
        <v>0</v>
      </c>
      <c r="J34" s="24">
        <f>B5+B35-J32</f>
        <v>0</v>
      </c>
      <c r="K34" s="24">
        <f>B6+B36-K32</f>
        <v>0</v>
      </c>
      <c r="L34" s="24">
        <f>B7+B37-L32</f>
        <v>0</v>
      </c>
    </row>
    <row r="35" spans="1:12" s="1" customFormat="1" ht="18.75" customHeight="1">
      <c r="A35" s="30" t="s">
        <v>247</v>
      </c>
      <c r="B35" s="20">
        <v>10</v>
      </c>
      <c r="C35" s="32"/>
      <c r="D35" s="35"/>
      <c r="E35" s="35"/>
      <c r="F35" s="35"/>
      <c r="G35" s="35"/>
      <c r="H35" s="34"/>
      <c r="I35" s="35"/>
      <c r="J35" s="35"/>
      <c r="K35" s="35"/>
      <c r="L35" s="35"/>
    </row>
    <row r="36" spans="1:12" s="1" customFormat="1" ht="18.75" customHeight="1">
      <c r="A36" s="30" t="s">
        <v>248</v>
      </c>
      <c r="B36" s="20"/>
      <c r="C36" s="32"/>
      <c r="D36" s="35"/>
      <c r="E36" s="35"/>
      <c r="F36" s="35"/>
      <c r="G36" s="35"/>
      <c r="H36" s="34"/>
      <c r="I36" s="35"/>
      <c r="J36" s="35"/>
      <c r="K36" s="35"/>
      <c r="L36" s="35"/>
    </row>
    <row r="37" spans="1:12" s="1" customFormat="1" ht="18.75" customHeight="1">
      <c r="A37" s="30" t="s">
        <v>249</v>
      </c>
      <c r="B37" s="20"/>
      <c r="C37" s="32"/>
      <c r="D37" s="35"/>
      <c r="E37" s="35"/>
      <c r="F37" s="35"/>
      <c r="G37" s="35"/>
      <c r="H37" s="34"/>
      <c r="I37" s="35"/>
      <c r="J37" s="35"/>
      <c r="K37" s="35"/>
      <c r="L37" s="35"/>
    </row>
    <row r="38" spans="1:12" s="1" customFormat="1" ht="18.75" customHeight="1">
      <c r="A38" s="32"/>
      <c r="B38" s="33"/>
      <c r="C38" s="32"/>
      <c r="D38" s="35"/>
      <c r="E38" s="35"/>
      <c r="F38" s="35"/>
      <c r="G38" s="35"/>
      <c r="H38" s="34"/>
      <c r="I38" s="35"/>
      <c r="J38" s="35"/>
      <c r="K38" s="35"/>
      <c r="L38" s="35"/>
    </row>
    <row r="39" spans="1:12" s="1" customFormat="1" ht="18.75" customHeight="1">
      <c r="A39" s="30" t="s">
        <v>146</v>
      </c>
      <c r="B39" s="20">
        <f>B32+B34</f>
        <v>7144.108731</v>
      </c>
      <c r="C39" s="30" t="s">
        <v>147</v>
      </c>
      <c r="D39" s="24">
        <f>B39</f>
        <v>7144.108731</v>
      </c>
      <c r="E39" s="24">
        <f>B5+B35</f>
        <v>5792.018731</v>
      </c>
      <c r="F39" s="24">
        <f>B6+B36</f>
        <v>1352.09</v>
      </c>
      <c r="G39" s="24">
        <f>B7+B37</f>
        <v>0</v>
      </c>
      <c r="H39" s="12" t="s">
        <v>147</v>
      </c>
      <c r="I39" s="24">
        <f>B39</f>
        <v>7144.108731</v>
      </c>
      <c r="J39" s="24">
        <f>B5+B35</f>
        <v>5792.018731</v>
      </c>
      <c r="K39" s="24">
        <f>B6+B36</f>
        <v>1352.09</v>
      </c>
      <c r="L39" s="24">
        <f>B7+B37</f>
        <v>0</v>
      </c>
    </row>
    <row r="40" s="1" customFormat="1" ht="15"/>
    <row r="41" spans="1:8" s="1" customFormat="1" ht="13.5" customHeight="1">
      <c r="A41" s="21"/>
      <c r="C41" s="21"/>
      <c r="H41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lenoco</dc:creator>
  <cp:keywords/>
  <dc:description/>
  <cp:lastModifiedBy>夏之雪</cp:lastModifiedBy>
  <dcterms:created xsi:type="dcterms:W3CDTF">2022-01-25T16:30:04Z</dcterms:created>
  <dcterms:modified xsi:type="dcterms:W3CDTF">2023-10-10T08:09:46Z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B4C8022BBB154E16A691525E05DA3244_12</vt:lpwstr>
  </property>
</Properties>
</file>