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.一般公共预算" sheetId="1" r:id="rId1"/>
    <sheet name="表2.政府性基金" sheetId="2" r:id="rId2"/>
    <sheet name="表3.部门收支总表" sheetId="3" r:id="rId3"/>
    <sheet name="表4.部门收入总表" sheetId="4" r:id="rId4"/>
    <sheet name="表5.部门支出功能科目" sheetId="5" r:id="rId5"/>
    <sheet name="表6.部门支出部门经济分类" sheetId="6" r:id="rId6"/>
    <sheet name="表7.部门支出政府经济分类" sheetId="7" r:id="rId7"/>
    <sheet name="表8.财政拨款收支总表" sheetId="8" r:id="rId8"/>
    <sheet name="表9.一般公共预算支出" sheetId="9" r:id="rId9"/>
    <sheet name="表10.三公经费支出预算表" sheetId="10" r:id="rId10"/>
    <sheet name="表11.政府性基金支出预算表" sheetId="11" r:id="rId11"/>
    <sheet name="表12.其他运转类和特定目标类项目支出预算资金来源表" sheetId="12" r:id="rId12"/>
    <sheet name="表13.政府采购预算表" sheetId="13" r:id="rId13"/>
    <sheet name="表14.资产配置预算表" sheetId="14" r:id="rId14"/>
    <sheet name="表15.非税收入预期目标表" sheetId="15" r:id="rId15"/>
  </sheets>
  <definedNames/>
  <calcPr fullCalcOnLoad="1"/>
</workbook>
</file>

<file path=xl/sharedStrings.xml><?xml version="1.0" encoding="utf-8"?>
<sst xmlns="http://schemas.openxmlformats.org/spreadsheetml/2006/main" count="910" uniqueCount="351">
  <si>
    <t>一般公共预算2022—2024年支出规划表</t>
  </si>
  <si>
    <t>单位:万元</t>
  </si>
  <si>
    <t>科目编码</t>
  </si>
  <si>
    <t>科目名称</t>
  </si>
  <si>
    <t>支出项目类别（项目名称）</t>
  </si>
  <si>
    <t>2022年预算数</t>
  </si>
  <si>
    <t>2023年</t>
  </si>
  <si>
    <t>2024年</t>
  </si>
  <si>
    <t>支出规划</t>
  </si>
  <si>
    <t>比上年增减额</t>
  </si>
  <si>
    <t>合计</t>
  </si>
  <si>
    <t>特定目标类</t>
  </si>
  <si>
    <t>05</t>
  </si>
  <si>
    <t>教科文科</t>
  </si>
  <si>
    <t>110</t>
  </si>
  <si>
    <t>鄂州职业大学</t>
  </si>
  <si>
    <t>110001</t>
  </si>
  <si>
    <t>鄂州职业大学本级</t>
  </si>
  <si>
    <t>2080805</t>
  </si>
  <si>
    <t>义务兵优待</t>
  </si>
  <si>
    <t>义务兵家属优待金</t>
  </si>
  <si>
    <t>2050305</t>
  </si>
  <si>
    <t>高等职业教育</t>
  </si>
  <si>
    <t>职业院校教师培训</t>
  </si>
  <si>
    <t>运行经费</t>
  </si>
  <si>
    <t>教育提升计划资金</t>
  </si>
  <si>
    <t>中职免学费资金</t>
  </si>
  <si>
    <t>市校合作经费</t>
  </si>
  <si>
    <t>2021年征兵工作经费</t>
  </si>
  <si>
    <t>政府性基金预算2022—2024年支出规划表</t>
  </si>
  <si>
    <t>2120803</t>
  </si>
  <si>
    <t>城市建设支出</t>
  </si>
  <si>
    <t>鄂州职业大学中职学院实训楼</t>
  </si>
  <si>
    <t>鄂州职业大学新建学生公寓建设项目</t>
  </si>
  <si>
    <t>部门收支总表</t>
  </si>
  <si>
    <t>预算07表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</si>
  <si>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</si>
  <si>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</si>
  <si>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</si>
  <si>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</si>
  <si>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</si>
  <si>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</si>
  <si>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</si>
  <si>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</si>
  <si>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</si>
  <si>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</si>
  <si>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</si>
  <si>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</si>
  <si>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</si>
  <si>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</si>
  <si>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</si>
  <si>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</si>
  <si>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</si>
  <si>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</si>
  <si>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</si>
  <si>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</si>
  <si>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</si>
  <si>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</si>
  <si>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</si>
  <si>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</si>
  <si>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</si>
  <si>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</si>
  <si>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</si>
  <si>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</si>
  <si>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</si>
  <si>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</si>
  <si>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</si>
  <si>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</si>
  <si>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</si>
  <si>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</si>
  <si>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</si>
  <si>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</si>
  <si>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</si>
  <si>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</si>
  <si>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</si>
  <si>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</si>
  <si>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</si>
  <si>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</si>
  <si>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</si>
  <si>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</si>
  <si>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</si>
  <si>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</si>
  <si>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</si>
  <si>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</si>
  <si>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</si>
  <si>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</si>
  <si>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</si>
  <si>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</si>
  <si>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</si>
  <si>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</si>
  <si>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</si>
  <si>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</si>
  <si>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</si>
  <si>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</si>
  <si>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</si>
  <si>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</si>
  <si>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</si>
  <si>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</si>
  <si>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</si>
  <si>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</si>
  <si>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</si>
  <si>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</si>
  <si>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</si>
  <si>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</si>
  <si>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</si>
  <si>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</si>
  <si>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</si>
  <si>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</si>
  <si>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部门收入总表</t>
  </si>
  <si>
    <t>预算08表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</si>
  <si>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</si>
  <si>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</si>
  <si>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</si>
  <si>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</si>
  <si>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</si>
  <si>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</si>
  <si>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</si>
  <si>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</si>
  <si>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</si>
  <si>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</si>
  <si>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</si>
  <si>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</si>
  <si>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</si>
  <si>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</si>
  <si>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</si>
  <si>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</si>
  <si>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　110</t>
  </si>
  <si>
    <t>　鄂州职业大学</t>
  </si>
  <si>
    <t>　　110001</t>
  </si>
  <si>
    <t>　　鄂州职业大学本级</t>
  </si>
  <si>
    <t>部门支出总表（支出功能科目）</t>
  </si>
  <si>
    <t>预算09-1表</t>
  </si>
  <si>
    <t>功能科目编码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</si>
  <si>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</si>
  <si>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</si>
  <si>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</si>
  <si>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</si>
  <si>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</si>
  <si>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部门支出总表（部门预算支出经济分类）</t>
  </si>
  <si>
    <t>预算09-2表</t>
  </si>
  <si>
    <t>经济科目编码</t>
  </si>
  <si>
    <t>经济科目名称</t>
  </si>
  <si>
    <t>30101</t>
  </si>
  <si>
    <t>基本工资</t>
  </si>
  <si>
    <t>30106</t>
  </si>
  <si>
    <t>伙食补助费</t>
  </si>
  <si>
    <t>30107</t>
  </si>
  <si>
    <t>绩效工资</t>
  </si>
  <si>
    <t>30112</t>
  </si>
  <si>
    <t>其他社会保障缴费</t>
  </si>
  <si>
    <t>30113</t>
  </si>
  <si>
    <t>住房公积金</t>
  </si>
  <si>
    <t>30199</t>
  </si>
  <si>
    <t>其他工资福利支出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</si>
  <si>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</si>
  <si>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</si>
  <si>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</si>
  <si>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</si>
  <si>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</si>
  <si>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</si>
  <si>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</si>
  <si>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</si>
  <si>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</si>
  <si>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</si>
  <si>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</si>
  <si>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</si>
  <si>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</si>
  <si>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</si>
  <si>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</si>
  <si>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</si>
  <si>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</si>
  <si>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</si>
  <si>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</si>
  <si>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</si>
  <si>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30217</t>
  </si>
  <si>
    <t>公务接待费</t>
  </si>
  <si>
    <t>30218</t>
  </si>
  <si>
    <t>专用材料费</t>
  </si>
  <si>
    <t>30226</t>
  </si>
  <si>
    <t>劳务费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</si>
  <si>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</si>
  <si>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</si>
  <si>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</si>
  <si>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</si>
  <si>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</si>
  <si>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</si>
  <si>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</si>
  <si>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</si>
  <si>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30304</t>
  </si>
  <si>
    <t>抚恤金</t>
  </si>
  <si>
    <t>30308</t>
  </si>
  <si>
    <t>助学金</t>
  </si>
  <si>
    <t>30701</t>
  </si>
  <si>
    <t>国内债务付息</t>
  </si>
  <si>
    <t>31001</t>
  </si>
  <si>
    <t>房屋建筑物购建</t>
  </si>
  <si>
    <t>31002</t>
  </si>
  <si>
    <t>办公设备购置</t>
  </si>
  <si>
    <t>31003</t>
  </si>
  <si>
    <t>专用设备购置</t>
  </si>
  <si>
    <t>31006</t>
  </si>
  <si>
    <t>大型修缮</t>
  </si>
  <si>
    <t>31007</t>
  </si>
  <si>
    <t>信息网络及软件购置更新</t>
  </si>
  <si>
    <t>31013</t>
  </si>
  <si>
    <t>公务用车购置</t>
  </si>
  <si>
    <t>31099</t>
  </si>
  <si>
    <t>其他资本性支出</t>
  </si>
  <si>
    <t>部门支出总表（政府预算支出经济分类）</t>
  </si>
  <si>
    <t>预算09-3表</t>
  </si>
  <si>
    <t>50501</t>
  </si>
  <si>
    <t>工资福利支出</t>
  </si>
  <si>
    <t>50502</t>
  </si>
  <si>
    <t>商品和服务支出</t>
  </si>
  <si>
    <t>50601</t>
  </si>
  <si>
    <t>资本性支出（一）</t>
  </si>
  <si>
    <t>50901</t>
  </si>
  <si>
    <t>社会福利和救助</t>
  </si>
  <si>
    <t>50902</t>
  </si>
  <si>
    <t>51101</t>
  </si>
  <si>
    <t>财政拨款收支预算总表</t>
  </si>
  <si>
    <t>预算01表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</si>
  <si>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</si>
  <si>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</si>
  <si>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</si>
  <si>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</si>
  <si>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</si>
  <si>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</si>
  <si>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</si>
  <si>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</si>
  <si>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</si>
  <si>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</si>
  <si>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</si>
  <si>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</si>
  <si>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预算02表</t>
  </si>
  <si>
    <t>功能科目名称</t>
  </si>
  <si>
    <t>　2050305</t>
  </si>
  <si>
    <t>　2080805</t>
  </si>
  <si>
    <t>一般公共预算“三公”经费支出预算表</t>
  </si>
  <si>
    <t>预算04表</t>
  </si>
  <si>
    <t>“三公”经费支出</t>
  </si>
  <si>
    <t>公务用车购置及运行维护费</t>
  </si>
  <si>
    <t>小计</t>
  </si>
  <si>
    <t>公务用车购置费</t>
  </si>
  <si>
    <t>公务用车运行及维护费</t>
  </si>
  <si>
    <t>政府性基金预算支出表</t>
  </si>
  <si>
    <t>预算05表</t>
  </si>
  <si>
    <t>其他运转类和特定目标类项目支出预算资金来源表</t>
  </si>
  <si>
    <t>预算12表</t>
  </si>
  <si>
    <t>一级项目</t>
  </si>
  <si>
    <t>二级项目</t>
  </si>
  <si>
    <t>高等职业教育素质提升</t>
  </si>
  <si>
    <t>高等职业教育运行保障</t>
  </si>
  <si>
    <t>高等职业教育建设发展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</si>
  <si>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</si>
  <si>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</si>
  <si>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</si>
  <si>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</si>
  <si>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</si>
  <si>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</si>
  <si>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</si>
  <si>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</si>
  <si>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</si>
  <si>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</si>
  <si>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</si>
  <si>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</si>
  <si>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</si>
  <si>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</si>
  <si>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</si>
  <si>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</si>
  <si>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　鄂州职业大学本级</t>
  </si>
  <si>
    <t>[A0699]其他家具用具</t>
  </si>
  <si>
    <t>[2050305]高等职业教育</t>
  </si>
  <si>
    <t>[31002]办公设备购置</t>
  </si>
  <si>
    <t>上级结算</t>
  </si>
  <si>
    <t>经费拨款补助</t>
  </si>
  <si>
    <t>[A033499]其他专用仪器仪表</t>
  </si>
  <si>
    <t>[31003]专用设备购置</t>
  </si>
  <si>
    <t>预计结转</t>
  </si>
  <si>
    <t>[A190299]其他非金融无形资产</t>
  </si>
  <si>
    <t>[31007]信息网络及软件购置更新</t>
  </si>
  <si>
    <t>[B0801]房屋修缮</t>
  </si>
  <si>
    <t>[31006]大型修缮</t>
  </si>
  <si>
    <t>[A02010199]其他计算机设备</t>
  </si>
  <si>
    <t>[A9999]其他不另分类的物品</t>
  </si>
  <si>
    <t>[A040299]其他陈列品</t>
  </si>
  <si>
    <t>[31099]其他资本性支出</t>
  </si>
  <si>
    <t>[B010601]教育用房施工</t>
  </si>
  <si>
    <t>[2120803]城市建设支出</t>
  </si>
  <si>
    <t>[31001]房屋建筑物购建</t>
  </si>
  <si>
    <t>年初安排</t>
  </si>
  <si>
    <t>政府性基金预算资金</t>
  </si>
  <si>
    <t>资产配置预算表</t>
  </si>
  <si>
    <t>预算15表</t>
  </si>
  <si>
    <t>单位:元</t>
  </si>
  <si>
    <t>支出功能分类科目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</si>
  <si>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</si>
  <si>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</si>
  <si>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</si>
  <si>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</si>
  <si>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</si>
  <si>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</si>
  <si>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</si>
  <si>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</si>
  <si>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</si>
  <si>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</si>
  <si>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</si>
  <si>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　110001</t>
  </si>
  <si>
    <t>[3601399]其他教学专用仪器</t>
  </si>
  <si>
    <t>教学专用仪器</t>
  </si>
  <si>
    <t>[301]专用设备</t>
  </si>
  <si>
    <t>[601080001]其他家俱</t>
  </si>
  <si>
    <t>[1039900]其他构筑物</t>
  </si>
  <si>
    <t>其他装修改造</t>
  </si>
  <si>
    <t>[103]构筑物</t>
  </si>
  <si>
    <t>[4020199]其他标本</t>
  </si>
  <si>
    <t>标本陈列品</t>
  </si>
  <si>
    <t>[401]文物/陈列品</t>
  </si>
  <si>
    <t>[3199900]其他缝纫、服饰、制革和毛皮加工机械</t>
  </si>
  <si>
    <t>缝纫机等</t>
  </si>
  <si>
    <t>[6050000]无形资产</t>
  </si>
  <si>
    <t>无形资产</t>
  </si>
  <si>
    <t>[605]无形资产</t>
  </si>
  <si>
    <t>[2101999]其他制冷空调设备</t>
  </si>
  <si>
    <t>空调</t>
  </si>
  <si>
    <t>[201]通用设备</t>
  </si>
  <si>
    <t>[220100204]1.5P挂机</t>
  </si>
  <si>
    <t>[6019900]其他家具用具</t>
  </si>
  <si>
    <t>家具用具</t>
  </si>
  <si>
    <t>[601]家具/用具/装具</t>
  </si>
  <si>
    <t>[2010199]其他计算机设备</t>
  </si>
  <si>
    <t>计算机设备</t>
  </si>
  <si>
    <t>[201010401]台式计算机</t>
  </si>
  <si>
    <t>[1020000]房屋</t>
  </si>
  <si>
    <t>鄂州职业大学新建学生公寓主体建设项目</t>
  </si>
  <si>
    <t>[102]房屋</t>
  </si>
  <si>
    <t>[1020601]教育用房</t>
  </si>
  <si>
    <t>非税收入计划表（非税收入）</t>
  </si>
  <si>
    <t>单位</t>
  </si>
  <si>
    <t>收入分类科目(非税)</t>
  </si>
  <si>
    <t>非税收入计划</t>
  </si>
  <si>
    <t>其中缴入国库</t>
  </si>
  <si>
    <t>其中缴入专户</t>
  </si>
  <si>
    <t>2019决算</t>
  </si>
  <si>
    <t>2020决算</t>
  </si>
  <si>
    <t>2021预计执行数</t>
  </si>
  <si>
    <t>2021预计结转2022</t>
  </si>
  <si>
    <t>2022预计</t>
  </si>
  <si>
    <t>2023预计</t>
  </si>
  <si>
    <t>2024预计</t>
  </si>
  <si>
    <t>高等学校学费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</si>
</sst>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6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7" fillId="0" borderId="9" xfId="0" applyFont="1" applyBorder="1" applyAlignment="1" applyProtection="1">
      <alignment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7" fillId="0" borderId="9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C1">
      <selection activeCell="R10" sqref="R10"/>
    </sheetView>
  </sheetViews>
  <sheetFormatPr defaultColWidth="9.140625" defaultRowHeight="12.75" customHeight="1"/>
  <cols>
    <col min="1" max="1" width="21.8515625" style="1" customWidth="1"/>
    <col min="2" max="2" width="20.57421875" style="1" customWidth="1"/>
    <col min="3" max="3" width="27.8515625" style="1" customWidth="1"/>
    <col min="4" max="4" width="19.140625" style="1" customWidth="1"/>
    <col min="5" max="5" width="13.421875" style="1" customWidth="1"/>
    <col min="6" max="6" width="17.140625" style="1" customWidth="1"/>
    <col min="7" max="7" width="15.7109375" style="1" customWidth="1"/>
    <col min="8" max="8" width="21.28125" style="1" customWidth="1"/>
  </cols>
  <sheetData>
    <row r="1" spans="1:8" s="1" customFormat="1" ht="57.75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s="1" customFormat="1" ht="24" customHeight="1">
      <c r="A2" s="20"/>
      <c r="B2" s="20"/>
      <c r="C2" s="20"/>
      <c r="D2" s="20"/>
      <c r="E2" s="20"/>
      <c r="F2" s="20"/>
      <c r="G2" s="20"/>
      <c r="H2" s="20" t="s">
        <v>1</v>
      </c>
    </row>
    <row r="3" spans="1:8" s="1" customFormat="1" ht="33" customHeight="1">
      <c r="A3" s="10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10"/>
      <c r="G3" s="10" t="s">
        <v>7</v>
      </c>
      <c r="H3" s="10"/>
    </row>
    <row r="4" spans="1:8" s="1" customFormat="1" ht="52.5" customHeight="1">
      <c r="A4" s="10"/>
      <c r="B4" s="10"/>
      <c r="C4" s="9"/>
      <c r="D4" s="10"/>
      <c r="E4" s="9" t="s">
        <v>8</v>
      </c>
      <c r="F4" s="9" t="s">
        <v>9</v>
      </c>
      <c r="G4" s="9" t="s">
        <v>8</v>
      </c>
      <c r="H4" s="9" t="s">
        <v>9</v>
      </c>
    </row>
    <row r="5" spans="1:8" s="1" customFormat="1" ht="23.25" customHeight="1">
      <c r="A5" s="11"/>
      <c r="B5" s="11"/>
      <c r="C5" s="11" t="s">
        <v>10</v>
      </c>
      <c r="D5" s="38">
        <v>18916.1409</v>
      </c>
      <c r="E5" s="38"/>
      <c r="F5" s="38"/>
      <c r="G5" s="38"/>
      <c r="H5" s="38"/>
    </row>
    <row r="6" spans="1:8" s="1" customFormat="1" ht="23.25" customHeight="1">
      <c r="A6" s="11"/>
      <c r="B6" s="11"/>
      <c r="C6" s="11" t="s">
        <v>11</v>
      </c>
      <c r="D6" s="38">
        <v>18916.1409</v>
      </c>
      <c r="E6" s="38"/>
      <c r="F6" s="38"/>
      <c r="G6" s="38"/>
      <c r="H6" s="38"/>
    </row>
    <row r="7" spans="1:8" s="1" customFormat="1" ht="23.25" customHeight="1">
      <c r="A7" s="11" t="s">
        <v>12</v>
      </c>
      <c r="B7" s="11"/>
      <c r="C7" s="11" t="s">
        <v>13</v>
      </c>
      <c r="D7" s="38">
        <v>18916.1409</v>
      </c>
      <c r="E7" s="38"/>
      <c r="F7" s="38"/>
      <c r="G7" s="38"/>
      <c r="H7" s="38"/>
    </row>
    <row r="8" spans="1:8" s="1" customFormat="1" ht="23.25" customHeight="1">
      <c r="A8" s="11" t="s">
        <v>14</v>
      </c>
      <c r="B8" s="11"/>
      <c r="C8" s="11" t="s">
        <v>15</v>
      </c>
      <c r="D8" s="38">
        <v>18916.1409</v>
      </c>
      <c r="E8" s="38"/>
      <c r="F8" s="38"/>
      <c r="G8" s="38"/>
      <c r="H8" s="38"/>
    </row>
    <row r="9" spans="1:8" s="1" customFormat="1" ht="23.25" customHeight="1">
      <c r="A9" s="11" t="s">
        <v>16</v>
      </c>
      <c r="B9" s="11"/>
      <c r="C9" s="11" t="s">
        <v>17</v>
      </c>
      <c r="D9" s="38">
        <v>18916.1409</v>
      </c>
      <c r="E9" s="38"/>
      <c r="F9" s="38"/>
      <c r="G9" s="38"/>
      <c r="H9" s="38"/>
    </row>
    <row r="10" spans="1:8" s="1" customFormat="1" ht="23.25" customHeight="1">
      <c r="A10" s="11" t="s">
        <v>18</v>
      </c>
      <c r="B10" s="11" t="s">
        <v>19</v>
      </c>
      <c r="C10" s="11" t="s">
        <v>20</v>
      </c>
      <c r="D10" s="38">
        <v>467.1509</v>
      </c>
      <c r="E10" s="38"/>
      <c r="F10" s="38"/>
      <c r="G10" s="38"/>
      <c r="H10" s="38"/>
    </row>
    <row r="11" spans="1:8" s="1" customFormat="1" ht="23.25" customHeight="1">
      <c r="A11" s="11" t="s">
        <v>21</v>
      </c>
      <c r="B11" s="11" t="s">
        <v>22</v>
      </c>
      <c r="C11" s="11" t="s">
        <v>23</v>
      </c>
      <c r="D11" s="38">
        <v>45</v>
      </c>
      <c r="E11" s="38"/>
      <c r="F11" s="38"/>
      <c r="G11" s="38"/>
      <c r="H11" s="38"/>
    </row>
    <row r="12" spans="1:8" s="1" customFormat="1" ht="23.25" customHeight="1">
      <c r="A12" s="11" t="s">
        <v>21</v>
      </c>
      <c r="B12" s="11" t="s">
        <v>22</v>
      </c>
      <c r="C12" s="11" t="s">
        <v>24</v>
      </c>
      <c r="D12" s="38">
        <v>9700</v>
      </c>
      <c r="E12" s="38"/>
      <c r="F12" s="38"/>
      <c r="G12" s="38"/>
      <c r="H12" s="38"/>
    </row>
    <row r="13" spans="1:8" s="1" customFormat="1" ht="23.25" customHeight="1">
      <c r="A13" s="11" t="s">
        <v>21</v>
      </c>
      <c r="B13" s="11" t="s">
        <v>22</v>
      </c>
      <c r="C13" s="11" t="s">
        <v>25</v>
      </c>
      <c r="D13" s="38">
        <v>7890.47</v>
      </c>
      <c r="E13" s="38"/>
      <c r="F13" s="38"/>
      <c r="G13" s="38"/>
      <c r="H13" s="38"/>
    </row>
    <row r="14" spans="1:8" s="1" customFormat="1" ht="23.25" customHeight="1">
      <c r="A14" s="11" t="s">
        <v>21</v>
      </c>
      <c r="B14" s="11" t="s">
        <v>22</v>
      </c>
      <c r="C14" s="11" t="s">
        <v>26</v>
      </c>
      <c r="D14" s="38">
        <v>798.72</v>
      </c>
      <c r="E14" s="38"/>
      <c r="F14" s="38"/>
      <c r="G14" s="38"/>
      <c r="H14" s="38"/>
    </row>
    <row r="15" spans="1:8" s="1" customFormat="1" ht="23.25" customHeight="1">
      <c r="A15" s="11" t="s">
        <v>21</v>
      </c>
      <c r="B15" s="11" t="s">
        <v>22</v>
      </c>
      <c r="C15" s="11" t="s">
        <v>27</v>
      </c>
      <c r="D15" s="38">
        <v>4</v>
      </c>
      <c r="E15" s="38"/>
      <c r="F15" s="38"/>
      <c r="G15" s="38"/>
      <c r="H15" s="38"/>
    </row>
    <row r="16" spans="1:8" s="1" customFormat="1" ht="23.25" customHeight="1">
      <c r="A16" s="11" t="s">
        <v>21</v>
      </c>
      <c r="B16" s="11" t="s">
        <v>22</v>
      </c>
      <c r="C16" s="11" t="s">
        <v>28</v>
      </c>
      <c r="D16" s="38">
        <v>10.8</v>
      </c>
      <c r="E16" s="38"/>
      <c r="F16" s="38"/>
      <c r="G16" s="38"/>
      <c r="H16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E3:F3"/>
    <mergeCell ref="G3:H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M29" sqref="M29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7" t="s">
        <v>238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18" customHeight="1">
      <c r="A2" s="20" t="s">
        <v>239</v>
      </c>
      <c r="B2" s="20"/>
      <c r="C2" s="20"/>
      <c r="D2" s="20"/>
      <c r="E2" s="20"/>
      <c r="F2" s="20"/>
      <c r="G2" s="20"/>
      <c r="H2" s="20"/>
      <c r="I2" s="20"/>
      <c r="J2" s="20" t="s">
        <v>36</v>
      </c>
    </row>
    <row r="3" spans="1:10" s="1" customFormat="1" ht="29.25" customHeight="1">
      <c r="A3" s="9" t="s">
        <v>132</v>
      </c>
      <c r="B3" s="9" t="s">
        <v>235</v>
      </c>
      <c r="C3" s="9" t="s">
        <v>110</v>
      </c>
      <c r="D3" s="9" t="s">
        <v>111</v>
      </c>
      <c r="E3" s="9" t="s">
        <v>240</v>
      </c>
      <c r="F3" s="9"/>
      <c r="G3" s="9"/>
      <c r="H3" s="9"/>
      <c r="I3" s="9"/>
      <c r="J3" s="9"/>
    </row>
    <row r="4" spans="1:10" s="1" customFormat="1" ht="35.25" customHeight="1">
      <c r="A4" s="9"/>
      <c r="B4" s="9"/>
      <c r="C4" s="9"/>
      <c r="D4" s="9"/>
      <c r="E4" s="9" t="s">
        <v>10</v>
      </c>
      <c r="F4" s="9" t="s">
        <v>169</v>
      </c>
      <c r="G4" s="9" t="s">
        <v>241</v>
      </c>
      <c r="H4" s="9"/>
      <c r="I4" s="9"/>
      <c r="J4" s="9" t="s">
        <v>175</v>
      </c>
    </row>
    <row r="5" spans="1:10" s="1" customFormat="1" ht="60" customHeight="1">
      <c r="A5" s="9"/>
      <c r="B5" s="9"/>
      <c r="C5" s="9"/>
      <c r="D5" s="9"/>
      <c r="E5" s="9"/>
      <c r="F5" s="9"/>
      <c r="G5" s="9" t="s">
        <v>242</v>
      </c>
      <c r="H5" s="9" t="s">
        <v>243</v>
      </c>
      <c r="I5" s="9" t="s">
        <v>244</v>
      </c>
      <c r="J5" s="9"/>
    </row>
    <row r="6" spans="1:10" s="1" customFormat="1" ht="19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 spans="1:10" s="1" customFormat="1" ht="18.75" customHeight="1">
      <c r="A7" s="11" t="s">
        <v>236</v>
      </c>
      <c r="B7" s="21" t="s">
        <v>22</v>
      </c>
      <c r="C7" s="11" t="s">
        <v>16</v>
      </c>
      <c r="D7" s="11" t="s">
        <v>17</v>
      </c>
      <c r="E7" s="13">
        <v>108.3</v>
      </c>
      <c r="F7" s="13">
        <v>28.4</v>
      </c>
      <c r="G7" s="13">
        <v>65.7</v>
      </c>
      <c r="H7" s="13">
        <v>36</v>
      </c>
      <c r="I7" s="13">
        <v>29.7</v>
      </c>
      <c r="J7" s="13">
        <v>14.2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landscape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F27" sqref="F27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7" t="s">
        <v>245</v>
      </c>
      <c r="B1" s="7"/>
      <c r="C1" s="7"/>
      <c r="D1" s="7"/>
      <c r="E1" s="7"/>
      <c r="F1" s="7"/>
      <c r="G1" s="7"/>
      <c r="H1" s="7"/>
      <c r="I1" s="7"/>
    </row>
    <row r="2" spans="1:9" s="1" customFormat="1" ht="17.25" customHeight="1">
      <c r="A2" s="1" t="s">
        <v>246</v>
      </c>
      <c r="I2" s="1" t="s">
        <v>36</v>
      </c>
    </row>
    <row r="3" spans="1:9" s="1" customFormat="1" ht="44.25" customHeight="1">
      <c r="A3" s="9" t="s">
        <v>132</v>
      </c>
      <c r="B3" s="9" t="s">
        <v>235</v>
      </c>
      <c r="C3" s="9" t="s">
        <v>110</v>
      </c>
      <c r="D3" s="9" t="s">
        <v>111</v>
      </c>
      <c r="E3" s="10" t="s">
        <v>112</v>
      </c>
      <c r="F3" s="9" t="s">
        <v>133</v>
      </c>
      <c r="G3" s="9" t="s">
        <v>134</v>
      </c>
      <c r="H3" s="12"/>
      <c r="I3" s="9" t="s">
        <v>135</v>
      </c>
    </row>
    <row r="4" spans="1:9" s="1" customFormat="1" ht="32.25" customHeight="1">
      <c r="A4" s="12"/>
      <c r="B4" s="12"/>
      <c r="C4" s="12"/>
      <c r="D4" s="12"/>
      <c r="E4" s="12"/>
      <c r="F4" s="12"/>
      <c r="G4" s="12" t="s">
        <v>136</v>
      </c>
      <c r="H4" s="12" t="s">
        <v>137</v>
      </c>
      <c r="I4" s="12"/>
    </row>
    <row r="5" spans="1:9" s="1" customFormat="1" ht="1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spans="1:9" s="1" customFormat="1" ht="17.25" customHeight="1">
      <c r="A6" s="11"/>
      <c r="B6" s="11"/>
      <c r="C6" s="11"/>
      <c r="D6" s="11" t="s">
        <v>10</v>
      </c>
      <c r="E6" s="13">
        <v>2700</v>
      </c>
      <c r="F6" s="13"/>
      <c r="G6" s="13"/>
      <c r="H6" s="13"/>
      <c r="I6" s="13">
        <v>2700</v>
      </c>
    </row>
    <row r="7" spans="1:9" s="1" customFormat="1" ht="17.25" customHeight="1">
      <c r="A7" s="11"/>
      <c r="B7" s="11"/>
      <c r="C7" s="11" t="s">
        <v>12</v>
      </c>
      <c r="D7" s="11" t="s">
        <v>13</v>
      </c>
      <c r="E7" s="13">
        <v>2700</v>
      </c>
      <c r="F7" s="13"/>
      <c r="G7" s="13"/>
      <c r="H7" s="13"/>
      <c r="I7" s="13">
        <v>2700</v>
      </c>
    </row>
    <row r="8" spans="1:9" s="1" customFormat="1" ht="17.25" customHeight="1">
      <c r="A8" s="11"/>
      <c r="B8" s="11"/>
      <c r="C8" s="11" t="s">
        <v>126</v>
      </c>
      <c r="D8" s="11" t="s">
        <v>127</v>
      </c>
      <c r="E8" s="13">
        <v>2700</v>
      </c>
      <c r="F8" s="13"/>
      <c r="G8" s="13"/>
      <c r="H8" s="13"/>
      <c r="I8" s="13">
        <v>2700</v>
      </c>
    </row>
    <row r="9" spans="1:9" s="1" customFormat="1" ht="17.25" customHeight="1">
      <c r="A9" s="11" t="s">
        <v>30</v>
      </c>
      <c r="B9" s="11" t="s">
        <v>31</v>
      </c>
      <c r="C9" s="11" t="s">
        <v>128</v>
      </c>
      <c r="D9" s="11" t="s">
        <v>129</v>
      </c>
      <c r="E9" s="13">
        <v>2700</v>
      </c>
      <c r="F9" s="13"/>
      <c r="G9" s="13"/>
      <c r="H9" s="13"/>
      <c r="I9" s="13">
        <v>2700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R1">
      <selection activeCell="T1" sqref="T1:AV65536"/>
    </sheetView>
  </sheetViews>
  <sheetFormatPr defaultColWidth="9.140625" defaultRowHeight="12.75" customHeight="1"/>
  <cols>
    <col min="1" max="1" width="9.140625" style="1" customWidth="1"/>
    <col min="2" max="2" width="15.00390625" style="1" customWidth="1"/>
    <col min="3" max="3" width="12.28125" style="1" customWidth="1"/>
    <col min="4" max="4" width="24.57421875" style="1" customWidth="1"/>
    <col min="5" max="5" width="22.28125" style="1" customWidth="1"/>
    <col min="6" max="6" width="32.8515625" style="1" customWidth="1"/>
    <col min="7" max="7" width="15.140625" style="1" customWidth="1"/>
    <col min="8" max="8" width="13.7109375" style="1" customWidth="1"/>
    <col min="9" max="9" width="10.7109375" style="1" customWidth="1"/>
    <col min="10" max="10" width="9.140625" style="1" customWidth="1"/>
    <col min="11" max="11" width="8.57421875" style="1" customWidth="1"/>
    <col min="12" max="12" width="5.140625" style="1" customWidth="1"/>
    <col min="13" max="13" width="6.28125" style="1" customWidth="1"/>
    <col min="14" max="14" width="7.421875" style="1" customWidth="1"/>
    <col min="15" max="15" width="5.8515625" style="1" customWidth="1"/>
    <col min="16" max="16" width="4.28125" style="1" customWidth="1"/>
    <col min="17" max="17" width="9.140625" style="1" customWidth="1"/>
    <col min="18" max="18" width="5.00390625" style="1" customWidth="1"/>
    <col min="19" max="19" width="4.421875" style="1" customWidth="1"/>
  </cols>
  <sheetData>
    <row r="1" spans="1:19" s="1" customFormat="1" ht="33" customHeight="1">
      <c r="A1" s="7" t="s">
        <v>247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" customFormat="1" ht="13.5" customHeight="1">
      <c r="A2" s="14" t="s">
        <v>248</v>
      </c>
      <c r="O2" s="19" t="s">
        <v>1</v>
      </c>
      <c r="P2" s="19"/>
      <c r="Q2" s="19"/>
      <c r="R2" s="19"/>
      <c r="S2" s="19"/>
    </row>
    <row r="3" spans="1:19" s="1" customFormat="1" ht="52.5" customHeight="1">
      <c r="A3" s="15" t="s">
        <v>132</v>
      </c>
      <c r="B3" s="15" t="s">
        <v>3</v>
      </c>
      <c r="C3" s="15" t="s">
        <v>110</v>
      </c>
      <c r="D3" s="15" t="s">
        <v>111</v>
      </c>
      <c r="E3" s="15" t="s">
        <v>249</v>
      </c>
      <c r="F3" s="15" t="s">
        <v>250</v>
      </c>
      <c r="G3" s="15" t="s">
        <v>112</v>
      </c>
      <c r="H3" s="15" t="s">
        <v>113</v>
      </c>
      <c r="I3" s="15" t="s">
        <v>114</v>
      </c>
      <c r="J3" s="15" t="s">
        <v>115</v>
      </c>
      <c r="K3" s="15" t="s">
        <v>116</v>
      </c>
      <c r="L3" s="15" t="s">
        <v>117</v>
      </c>
      <c r="M3" s="15" t="s">
        <v>118</v>
      </c>
      <c r="N3" s="15" t="s">
        <v>119</v>
      </c>
      <c r="O3" s="15" t="s">
        <v>120</v>
      </c>
      <c r="P3" s="15" t="s">
        <v>121</v>
      </c>
      <c r="Q3" s="15" t="s">
        <v>122</v>
      </c>
      <c r="R3" s="16"/>
      <c r="S3" s="16"/>
    </row>
    <row r="4" spans="1:19" s="1" customFormat="1" ht="57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5"/>
      <c r="M4" s="15"/>
      <c r="N4" s="15"/>
      <c r="O4" s="15"/>
      <c r="P4" s="16"/>
      <c r="Q4" s="16" t="s">
        <v>123</v>
      </c>
      <c r="R4" s="16" t="s">
        <v>124</v>
      </c>
      <c r="S4" s="16" t="s">
        <v>125</v>
      </c>
    </row>
    <row r="5" spans="1:19" s="1" customFormat="1" ht="18.7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</row>
    <row r="6" spans="1:19" s="1" customFormat="1" ht="18.75" customHeight="1">
      <c r="A6" s="11"/>
      <c r="B6" s="11"/>
      <c r="C6" s="11"/>
      <c r="D6" s="11" t="s">
        <v>10</v>
      </c>
      <c r="E6" s="11"/>
      <c r="F6" s="11"/>
      <c r="G6" s="18">
        <v>33366.1409</v>
      </c>
      <c r="H6" s="18">
        <v>10632.5109</v>
      </c>
      <c r="I6" s="18">
        <v>2700</v>
      </c>
      <c r="J6" s="18"/>
      <c r="K6" s="18">
        <v>11300</v>
      </c>
      <c r="L6" s="18"/>
      <c r="M6" s="18"/>
      <c r="N6" s="18"/>
      <c r="O6" s="18"/>
      <c r="P6" s="18"/>
      <c r="Q6" s="18">
        <v>450</v>
      </c>
      <c r="R6" s="18"/>
      <c r="S6" s="18"/>
    </row>
    <row r="7" spans="1:19" s="1" customFormat="1" ht="18.75" customHeight="1">
      <c r="A7" s="11"/>
      <c r="B7" s="11"/>
      <c r="C7" s="11" t="s">
        <v>12</v>
      </c>
      <c r="D7" s="11" t="s">
        <v>13</v>
      </c>
      <c r="E7" s="11"/>
      <c r="F7" s="11"/>
      <c r="G7" s="18">
        <v>33366.1409</v>
      </c>
      <c r="H7" s="18"/>
      <c r="I7" s="18">
        <v>2700</v>
      </c>
      <c r="J7" s="18"/>
      <c r="K7" s="18">
        <v>11300</v>
      </c>
      <c r="L7" s="18"/>
      <c r="M7" s="18"/>
      <c r="N7" s="18"/>
      <c r="O7" s="18"/>
      <c r="P7" s="18"/>
      <c r="Q7" s="18">
        <v>450</v>
      </c>
      <c r="R7" s="18"/>
      <c r="S7" s="18"/>
    </row>
    <row r="8" spans="1:19" s="1" customFormat="1" ht="18.75" customHeight="1">
      <c r="A8" s="11"/>
      <c r="B8" s="11"/>
      <c r="C8" s="11" t="s">
        <v>126</v>
      </c>
      <c r="D8" s="11" t="s">
        <v>127</v>
      </c>
      <c r="E8" s="11"/>
      <c r="F8" s="11"/>
      <c r="G8" s="18">
        <v>33366.1409</v>
      </c>
      <c r="H8" s="18"/>
      <c r="I8" s="18">
        <v>2700</v>
      </c>
      <c r="J8" s="18"/>
      <c r="K8" s="18">
        <v>11300</v>
      </c>
      <c r="L8" s="18"/>
      <c r="M8" s="18"/>
      <c r="N8" s="18"/>
      <c r="O8" s="18"/>
      <c r="P8" s="18"/>
      <c r="Q8" s="18">
        <v>450</v>
      </c>
      <c r="R8" s="18"/>
      <c r="S8" s="18"/>
    </row>
    <row r="9" spans="1:19" s="1" customFormat="1" ht="18.75" customHeight="1">
      <c r="A9" s="11" t="s">
        <v>21</v>
      </c>
      <c r="B9" s="11" t="s">
        <v>22</v>
      </c>
      <c r="C9" s="11" t="s">
        <v>128</v>
      </c>
      <c r="D9" s="11" t="s">
        <v>129</v>
      </c>
      <c r="E9" s="11" t="s">
        <v>251</v>
      </c>
      <c r="F9" s="11" t="s">
        <v>27</v>
      </c>
      <c r="G9" s="18">
        <v>4</v>
      </c>
      <c r="H9" s="18">
        <v>4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s="1" customFormat="1" ht="18.75" customHeight="1">
      <c r="A10" s="11" t="s">
        <v>21</v>
      </c>
      <c r="B10" s="11" t="s">
        <v>22</v>
      </c>
      <c r="C10" s="11" t="s">
        <v>128</v>
      </c>
      <c r="D10" s="11" t="s">
        <v>129</v>
      </c>
      <c r="E10" s="11" t="s">
        <v>251</v>
      </c>
      <c r="F10" s="11" t="s">
        <v>25</v>
      </c>
      <c r="G10" s="18">
        <v>8340.47</v>
      </c>
      <c r="H10" s="18"/>
      <c r="I10" s="18"/>
      <c r="J10" s="18"/>
      <c r="K10" s="18"/>
      <c r="L10" s="18"/>
      <c r="M10" s="18"/>
      <c r="N10" s="18"/>
      <c r="O10" s="18"/>
      <c r="P10" s="18"/>
      <c r="Q10" s="18">
        <v>450</v>
      </c>
      <c r="R10" s="18"/>
      <c r="S10" s="18"/>
    </row>
    <row r="11" spans="1:19" s="1" customFormat="1" ht="18.75" customHeight="1">
      <c r="A11" s="11" t="s">
        <v>21</v>
      </c>
      <c r="B11" s="11" t="s">
        <v>22</v>
      </c>
      <c r="C11" s="11" t="s">
        <v>128</v>
      </c>
      <c r="D11" s="11" t="s">
        <v>129</v>
      </c>
      <c r="E11" s="11" t="s">
        <v>251</v>
      </c>
      <c r="F11" s="11" t="s">
        <v>23</v>
      </c>
      <c r="G11" s="18">
        <v>45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1" customFormat="1" ht="18.75" customHeight="1">
      <c r="A12" s="11" t="s">
        <v>21</v>
      </c>
      <c r="B12" s="11" t="s">
        <v>22</v>
      </c>
      <c r="C12" s="11" t="s">
        <v>128</v>
      </c>
      <c r="D12" s="11" t="s">
        <v>129</v>
      </c>
      <c r="E12" s="11" t="s">
        <v>251</v>
      </c>
      <c r="F12" s="11" t="s">
        <v>26</v>
      </c>
      <c r="G12" s="18">
        <v>798.72</v>
      </c>
      <c r="H12" s="18">
        <v>450.56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s="1" customFormat="1" ht="18.75" customHeight="1">
      <c r="A13" s="11" t="s">
        <v>21</v>
      </c>
      <c r="B13" s="11" t="s">
        <v>22</v>
      </c>
      <c r="C13" s="11" t="s">
        <v>128</v>
      </c>
      <c r="D13" s="11" t="s">
        <v>129</v>
      </c>
      <c r="E13" s="11" t="s">
        <v>252</v>
      </c>
      <c r="F13" s="11" t="s">
        <v>28</v>
      </c>
      <c r="G13" s="18">
        <v>10.8</v>
      </c>
      <c r="H13" s="18">
        <v>10.8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s="1" customFormat="1" ht="18.75" customHeight="1">
      <c r="A14" s="11" t="s">
        <v>21</v>
      </c>
      <c r="B14" s="11" t="s">
        <v>22</v>
      </c>
      <c r="C14" s="11" t="s">
        <v>128</v>
      </c>
      <c r="D14" s="11" t="s">
        <v>129</v>
      </c>
      <c r="E14" s="11" t="s">
        <v>252</v>
      </c>
      <c r="F14" s="11" t="s">
        <v>24</v>
      </c>
      <c r="G14" s="18">
        <v>21000</v>
      </c>
      <c r="H14" s="18">
        <v>9700</v>
      </c>
      <c r="I14" s="18"/>
      <c r="J14" s="18"/>
      <c r="K14" s="18">
        <v>11300</v>
      </c>
      <c r="L14" s="18"/>
      <c r="M14" s="18"/>
      <c r="N14" s="18"/>
      <c r="O14" s="18"/>
      <c r="P14" s="18"/>
      <c r="Q14" s="18"/>
      <c r="R14" s="18"/>
      <c r="S14" s="18"/>
    </row>
    <row r="15" spans="1:19" s="1" customFormat="1" ht="18.75" customHeight="1">
      <c r="A15" s="11" t="s">
        <v>18</v>
      </c>
      <c r="B15" s="11" t="s">
        <v>19</v>
      </c>
      <c r="C15" s="11" t="s">
        <v>128</v>
      </c>
      <c r="D15" s="11" t="s">
        <v>129</v>
      </c>
      <c r="E15" s="11" t="s">
        <v>251</v>
      </c>
      <c r="F15" s="11" t="s">
        <v>20</v>
      </c>
      <c r="G15" s="18">
        <v>467.1509</v>
      </c>
      <c r="H15" s="18">
        <v>467.1509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" customFormat="1" ht="18.75" customHeight="1">
      <c r="A16" s="11" t="s">
        <v>30</v>
      </c>
      <c r="B16" s="11" t="s">
        <v>31</v>
      </c>
      <c r="C16" s="11" t="s">
        <v>128</v>
      </c>
      <c r="D16" s="11" t="s">
        <v>129</v>
      </c>
      <c r="E16" s="11" t="s">
        <v>253</v>
      </c>
      <c r="F16" s="11" t="s">
        <v>32</v>
      </c>
      <c r="G16" s="18">
        <v>1300</v>
      </c>
      <c r="H16" s="18"/>
      <c r="I16" s="18">
        <v>1300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1" customFormat="1" ht="18.75" customHeight="1">
      <c r="A17" s="11" t="s">
        <v>30</v>
      </c>
      <c r="B17" s="11" t="s">
        <v>31</v>
      </c>
      <c r="C17" s="11" t="s">
        <v>128</v>
      </c>
      <c r="D17" s="11" t="s">
        <v>129</v>
      </c>
      <c r="E17" s="11" t="s">
        <v>253</v>
      </c>
      <c r="F17" s="11" t="s">
        <v>33</v>
      </c>
      <c r="G17" s="18">
        <v>1400</v>
      </c>
      <c r="H17" s="18"/>
      <c r="I17" s="18">
        <v>1400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5">
    <mergeCell ref="A1:S1"/>
    <mergeCell ref="O2:S2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75" right="0.75" top="1" bottom="1" header="0.5" footer="0.5"/>
  <pageSetup horizontalDpi="300" verticalDpi="300" orientation="landscape" scale="55"/>
  <colBreaks count="1" manualBreakCount="1">
    <brk id="1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B1">
      <selection activeCell="H28" sqref="H28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5.85156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0.140625" style="1" customWidth="1"/>
    <col min="8" max="8" width="13.57421875" style="1" customWidth="1"/>
    <col min="9" max="9" width="9.28125" style="1" customWidth="1"/>
    <col min="10" max="10" width="10.57421875" style="1" customWidth="1"/>
    <col min="11" max="11" width="4.5742187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7" t="s">
        <v>254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5.75" customHeight="1">
      <c r="A2" s="1" t="s">
        <v>255</v>
      </c>
      <c r="N2" s="1" t="s">
        <v>256</v>
      </c>
    </row>
    <row r="3" spans="1:14" s="1" customFormat="1" ht="30" customHeight="1">
      <c r="A3" s="9" t="s">
        <v>257</v>
      </c>
      <c r="B3" s="9" t="s">
        <v>111</v>
      </c>
      <c r="C3" s="9" t="s">
        <v>39</v>
      </c>
      <c r="D3" s="9" t="s">
        <v>258</v>
      </c>
      <c r="E3" s="9" t="s">
        <v>259</v>
      </c>
      <c r="F3" s="9" t="s">
        <v>260</v>
      </c>
      <c r="G3" s="9" t="s">
        <v>261</v>
      </c>
      <c r="H3" s="9" t="s">
        <v>262</v>
      </c>
      <c r="I3" s="9" t="s">
        <v>263</v>
      </c>
      <c r="J3" s="9" t="s">
        <v>264</v>
      </c>
      <c r="K3" s="9" t="s">
        <v>265</v>
      </c>
      <c r="L3" s="9" t="s">
        <v>266</v>
      </c>
      <c r="M3" s="9"/>
      <c r="N3" s="9"/>
    </row>
    <row r="4" spans="1:14" s="1" customFormat="1" ht="4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 t="s">
        <v>267</v>
      </c>
      <c r="M4" s="9" t="s">
        <v>268</v>
      </c>
      <c r="N4" s="9" t="s">
        <v>269</v>
      </c>
    </row>
    <row r="5" spans="1:14" s="1" customFormat="1" ht="16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pans="1:14" s="1" customFormat="1" ht="18.75" customHeight="1">
      <c r="A6" s="11"/>
      <c r="B6" s="11" t="s">
        <v>10</v>
      </c>
      <c r="C6" s="11"/>
      <c r="D6" s="11"/>
      <c r="E6" s="11"/>
      <c r="F6" s="11"/>
      <c r="G6" s="11"/>
      <c r="H6" s="11"/>
      <c r="I6" s="10">
        <v>10</v>
      </c>
      <c r="J6" s="10">
        <v>110404700</v>
      </c>
      <c r="K6" s="11"/>
      <c r="L6" s="10">
        <v>110404700</v>
      </c>
      <c r="M6" s="13"/>
      <c r="N6" s="13"/>
    </row>
    <row r="7" spans="1:14" s="1" customFormat="1" ht="18.75" customHeight="1">
      <c r="A7" s="11"/>
      <c r="B7" s="11" t="s">
        <v>15</v>
      </c>
      <c r="C7" s="11"/>
      <c r="D7" s="11"/>
      <c r="E7" s="11"/>
      <c r="F7" s="11"/>
      <c r="G7" s="11"/>
      <c r="H7" s="11"/>
      <c r="I7" s="10">
        <v>10</v>
      </c>
      <c r="J7" s="10">
        <v>110404700</v>
      </c>
      <c r="K7" s="11"/>
      <c r="L7" s="10">
        <v>110404700</v>
      </c>
      <c r="M7" s="13"/>
      <c r="N7" s="13"/>
    </row>
    <row r="8" spans="1:14" s="1" customFormat="1" ht="18.75" customHeight="1">
      <c r="A8" s="11" t="s">
        <v>16</v>
      </c>
      <c r="B8" s="11" t="s">
        <v>270</v>
      </c>
      <c r="C8" s="11" t="s">
        <v>25</v>
      </c>
      <c r="D8" s="11" t="s">
        <v>271</v>
      </c>
      <c r="E8" s="11" t="s">
        <v>272</v>
      </c>
      <c r="F8" s="11" t="s">
        <v>273</v>
      </c>
      <c r="G8" s="11" t="s">
        <v>274</v>
      </c>
      <c r="H8" s="11" t="s">
        <v>275</v>
      </c>
      <c r="I8" s="10">
        <v>1</v>
      </c>
      <c r="J8" s="10">
        <v>7245700</v>
      </c>
      <c r="K8" s="11"/>
      <c r="L8" s="10">
        <v>7245700</v>
      </c>
      <c r="M8" s="13"/>
      <c r="N8" s="13"/>
    </row>
    <row r="9" spans="1:14" s="1" customFormat="1" ht="18.75" customHeight="1">
      <c r="A9" s="11" t="s">
        <v>16</v>
      </c>
      <c r="B9" s="11" t="s">
        <v>270</v>
      </c>
      <c r="C9" s="11" t="s">
        <v>25</v>
      </c>
      <c r="D9" s="11" t="s">
        <v>276</v>
      </c>
      <c r="E9" s="11" t="s">
        <v>272</v>
      </c>
      <c r="F9" s="11" t="s">
        <v>277</v>
      </c>
      <c r="G9" s="11" t="s">
        <v>278</v>
      </c>
      <c r="H9" s="11" t="s">
        <v>275</v>
      </c>
      <c r="I9" s="10">
        <v>1</v>
      </c>
      <c r="J9" s="10">
        <v>4500000</v>
      </c>
      <c r="K9" s="11"/>
      <c r="L9" s="10">
        <v>4500000</v>
      </c>
      <c r="M9" s="13"/>
      <c r="N9" s="13"/>
    </row>
    <row r="10" spans="1:14" s="1" customFormat="1" ht="18.75" customHeight="1">
      <c r="A10" s="11" t="s">
        <v>16</v>
      </c>
      <c r="B10" s="11" t="s">
        <v>270</v>
      </c>
      <c r="C10" s="11" t="s">
        <v>25</v>
      </c>
      <c r="D10" s="11" t="s">
        <v>279</v>
      </c>
      <c r="E10" s="11" t="s">
        <v>272</v>
      </c>
      <c r="F10" s="11" t="s">
        <v>280</v>
      </c>
      <c r="G10" s="11" t="s">
        <v>274</v>
      </c>
      <c r="H10" s="11" t="s">
        <v>275</v>
      </c>
      <c r="I10" s="10">
        <v>1</v>
      </c>
      <c r="J10" s="10">
        <v>13457700</v>
      </c>
      <c r="K10" s="11"/>
      <c r="L10" s="10">
        <v>13457700</v>
      </c>
      <c r="M10" s="13"/>
      <c r="N10" s="13"/>
    </row>
    <row r="11" spans="1:14" s="1" customFormat="1" ht="18.75" customHeight="1">
      <c r="A11" s="11" t="s">
        <v>16</v>
      </c>
      <c r="B11" s="11" t="s">
        <v>270</v>
      </c>
      <c r="C11" s="11" t="s">
        <v>25</v>
      </c>
      <c r="D11" s="11" t="s">
        <v>281</v>
      </c>
      <c r="E11" s="11" t="s">
        <v>272</v>
      </c>
      <c r="F11" s="11" t="s">
        <v>282</v>
      </c>
      <c r="G11" s="11" t="s">
        <v>274</v>
      </c>
      <c r="H11" s="11" t="s">
        <v>275</v>
      </c>
      <c r="I11" s="10">
        <v>1</v>
      </c>
      <c r="J11" s="10">
        <v>22128100</v>
      </c>
      <c r="K11" s="11"/>
      <c r="L11" s="10">
        <v>22128100</v>
      </c>
      <c r="M11" s="13"/>
      <c r="N11" s="13"/>
    </row>
    <row r="12" spans="1:14" s="1" customFormat="1" ht="18.75" customHeight="1">
      <c r="A12" s="11" t="s">
        <v>16</v>
      </c>
      <c r="B12" s="11" t="s">
        <v>270</v>
      </c>
      <c r="C12" s="11" t="s">
        <v>25</v>
      </c>
      <c r="D12" s="11" t="s">
        <v>283</v>
      </c>
      <c r="E12" s="11" t="s">
        <v>272</v>
      </c>
      <c r="F12" s="11" t="s">
        <v>273</v>
      </c>
      <c r="G12" s="11" t="s">
        <v>274</v>
      </c>
      <c r="H12" s="11" t="s">
        <v>275</v>
      </c>
      <c r="I12" s="10">
        <v>1</v>
      </c>
      <c r="J12" s="10">
        <v>4380100</v>
      </c>
      <c r="K12" s="11"/>
      <c r="L12" s="10">
        <v>4380100</v>
      </c>
      <c r="M12" s="13"/>
      <c r="N12" s="13"/>
    </row>
    <row r="13" spans="1:14" s="1" customFormat="1" ht="18.75" customHeight="1">
      <c r="A13" s="11" t="s">
        <v>16</v>
      </c>
      <c r="B13" s="11" t="s">
        <v>270</v>
      </c>
      <c r="C13" s="11" t="s">
        <v>25</v>
      </c>
      <c r="D13" s="11" t="s">
        <v>276</v>
      </c>
      <c r="E13" s="11" t="s">
        <v>272</v>
      </c>
      <c r="F13" s="11" t="s">
        <v>277</v>
      </c>
      <c r="G13" s="11" t="s">
        <v>274</v>
      </c>
      <c r="H13" s="11" t="s">
        <v>275</v>
      </c>
      <c r="I13" s="10">
        <v>1</v>
      </c>
      <c r="J13" s="10">
        <v>29493900</v>
      </c>
      <c r="K13" s="11"/>
      <c r="L13" s="10">
        <v>29493900</v>
      </c>
      <c r="M13" s="13"/>
      <c r="N13" s="13"/>
    </row>
    <row r="14" spans="1:14" s="1" customFormat="1" ht="18.75" customHeight="1">
      <c r="A14" s="11" t="s">
        <v>16</v>
      </c>
      <c r="B14" s="11" t="s">
        <v>270</v>
      </c>
      <c r="C14" s="11" t="s">
        <v>25</v>
      </c>
      <c r="D14" s="11" t="s">
        <v>284</v>
      </c>
      <c r="E14" s="11" t="s">
        <v>272</v>
      </c>
      <c r="F14" s="11" t="s">
        <v>273</v>
      </c>
      <c r="G14" s="11" t="s">
        <v>274</v>
      </c>
      <c r="H14" s="11" t="s">
        <v>275</v>
      </c>
      <c r="I14" s="10">
        <v>1</v>
      </c>
      <c r="J14" s="10">
        <v>207000</v>
      </c>
      <c r="K14" s="11"/>
      <c r="L14" s="10">
        <v>207000</v>
      </c>
      <c r="M14" s="13"/>
      <c r="N14" s="13"/>
    </row>
    <row r="15" spans="1:14" s="1" customFormat="1" ht="18.75" customHeight="1">
      <c r="A15" s="11" t="s">
        <v>16</v>
      </c>
      <c r="B15" s="11" t="s">
        <v>270</v>
      </c>
      <c r="C15" s="11" t="s">
        <v>25</v>
      </c>
      <c r="D15" s="11" t="s">
        <v>285</v>
      </c>
      <c r="E15" s="11" t="s">
        <v>272</v>
      </c>
      <c r="F15" s="11" t="s">
        <v>286</v>
      </c>
      <c r="G15" s="11" t="s">
        <v>274</v>
      </c>
      <c r="H15" s="11" t="s">
        <v>275</v>
      </c>
      <c r="I15" s="10">
        <v>1</v>
      </c>
      <c r="J15" s="10">
        <v>1992200</v>
      </c>
      <c r="K15" s="11"/>
      <c r="L15" s="10">
        <v>1992200</v>
      </c>
      <c r="M15" s="13"/>
      <c r="N15" s="13"/>
    </row>
    <row r="16" spans="1:14" s="1" customFormat="1" ht="18.75" customHeight="1">
      <c r="A16" s="11" t="s">
        <v>16</v>
      </c>
      <c r="B16" s="11" t="s">
        <v>270</v>
      </c>
      <c r="C16" s="11" t="s">
        <v>33</v>
      </c>
      <c r="D16" s="11" t="s">
        <v>287</v>
      </c>
      <c r="E16" s="11" t="s">
        <v>288</v>
      </c>
      <c r="F16" s="11" t="s">
        <v>289</v>
      </c>
      <c r="G16" s="11" t="s">
        <v>290</v>
      </c>
      <c r="H16" s="11" t="s">
        <v>291</v>
      </c>
      <c r="I16" s="10">
        <v>1</v>
      </c>
      <c r="J16" s="10">
        <v>14000000</v>
      </c>
      <c r="K16" s="11"/>
      <c r="L16" s="10">
        <v>14000000</v>
      </c>
      <c r="M16" s="13"/>
      <c r="N16" s="13"/>
    </row>
    <row r="17" spans="1:14" s="1" customFormat="1" ht="18.75" customHeight="1">
      <c r="A17" s="11" t="s">
        <v>16</v>
      </c>
      <c r="B17" s="11" t="s">
        <v>270</v>
      </c>
      <c r="C17" s="11" t="s">
        <v>32</v>
      </c>
      <c r="D17" s="11" t="s">
        <v>287</v>
      </c>
      <c r="E17" s="11" t="s">
        <v>288</v>
      </c>
      <c r="F17" s="11" t="s">
        <v>289</v>
      </c>
      <c r="G17" s="11" t="s">
        <v>290</v>
      </c>
      <c r="H17" s="11" t="s">
        <v>291</v>
      </c>
      <c r="I17" s="10">
        <v>1</v>
      </c>
      <c r="J17" s="10">
        <v>13000000</v>
      </c>
      <c r="K17" s="11"/>
      <c r="L17" s="10">
        <v>13000000</v>
      </c>
      <c r="M17" s="13"/>
      <c r="N17" s="13"/>
    </row>
    <row r="18" s="1" customFormat="1" ht="15"/>
    <row r="19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2361111111111111" right="0.275" top="1" bottom="1" header="0.5" footer="0.5"/>
  <pageSetup horizontalDpi="300" verticalDpi="300" orientation="landscape" scale="6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D1">
      <selection activeCell="L8" sqref="L8:L18"/>
    </sheetView>
  </sheetViews>
  <sheetFormatPr defaultColWidth="9.140625" defaultRowHeight="12.75" customHeight="1"/>
  <cols>
    <col min="1" max="1" width="16.7109375" style="1" customWidth="1"/>
    <col min="2" max="2" width="25.7109375" style="1" customWidth="1"/>
    <col min="3" max="3" width="23.57421875" style="1" customWidth="1"/>
    <col min="4" max="4" width="21.7109375" style="1" customWidth="1"/>
    <col min="5" max="5" width="16.28125" style="1" customWidth="1"/>
    <col min="6" max="6" width="27.8515625" style="1" customWidth="1"/>
    <col min="7" max="7" width="6.140625" style="1" customWidth="1"/>
    <col min="8" max="8" width="5.421875" style="1" customWidth="1"/>
    <col min="9" max="9" width="5.8515625" style="1" customWidth="1"/>
    <col min="10" max="10" width="11.421875" style="1" customWidth="1"/>
    <col min="11" max="11" width="13.57421875" style="1" customWidth="1"/>
    <col min="12" max="12" width="19.8515625" style="1" customWidth="1"/>
    <col min="13" max="13" width="24.28125" style="1" customWidth="1"/>
    <col min="14" max="14" width="11.421875" style="1" customWidth="1"/>
    <col min="15" max="15" width="5.00390625" style="1" customWidth="1"/>
    <col min="16" max="16" width="23.7109375" style="1" customWidth="1"/>
    <col min="17" max="17" width="12.00390625" style="1" customWidth="1"/>
    <col min="18" max="18" width="22.140625" style="1" customWidth="1"/>
    <col min="19" max="19" width="11.421875" style="1" customWidth="1"/>
    <col min="20" max="20" width="9.140625" style="1" customWidth="1"/>
  </cols>
  <sheetData>
    <row r="1" spans="1:19" s="1" customFormat="1" ht="25.5" customHeight="1">
      <c r="A1" s="7" t="s">
        <v>292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" customFormat="1" ht="15.75" customHeight="1">
      <c r="A2" s="1" t="s">
        <v>293</v>
      </c>
      <c r="S2" s="1" t="s">
        <v>294</v>
      </c>
    </row>
    <row r="3" spans="1:19" s="1" customFormat="1" ht="30" customHeight="1">
      <c r="A3" s="9" t="s">
        <v>257</v>
      </c>
      <c r="B3" s="9" t="s">
        <v>111</v>
      </c>
      <c r="C3" s="9" t="s">
        <v>39</v>
      </c>
      <c r="D3" s="9" t="s">
        <v>295</v>
      </c>
      <c r="E3" s="9" t="s">
        <v>296</v>
      </c>
      <c r="F3" s="9" t="s">
        <v>297</v>
      </c>
      <c r="G3" s="9" t="s">
        <v>298</v>
      </c>
      <c r="H3" s="9" t="s">
        <v>299</v>
      </c>
      <c r="I3" s="9" t="s">
        <v>300</v>
      </c>
      <c r="J3" s="9" t="s">
        <v>264</v>
      </c>
      <c r="K3" s="9" t="s">
        <v>301</v>
      </c>
      <c r="L3" s="9" t="s">
        <v>302</v>
      </c>
      <c r="M3" s="9" t="s">
        <v>303</v>
      </c>
      <c r="N3" s="9" t="s">
        <v>304</v>
      </c>
      <c r="O3" s="9"/>
      <c r="P3" s="9"/>
      <c r="Q3" s="9"/>
      <c r="R3" s="9"/>
      <c r="S3" s="9"/>
    </row>
    <row r="4" spans="1:19" s="1" customFormat="1" ht="3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 t="s">
        <v>264</v>
      </c>
      <c r="O4" s="9" t="s">
        <v>305</v>
      </c>
      <c r="P4" s="9" t="s">
        <v>260</v>
      </c>
      <c r="Q4" s="9" t="s">
        <v>261</v>
      </c>
      <c r="R4" s="9" t="s">
        <v>262</v>
      </c>
      <c r="S4" s="9" t="s">
        <v>306</v>
      </c>
    </row>
    <row r="5" spans="1:19" s="1" customFormat="1" ht="16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</row>
    <row r="6" spans="1:19" s="1" customFormat="1" ht="21.75" customHeight="1">
      <c r="A6" s="11" t="s">
        <v>10</v>
      </c>
      <c r="B6" s="11"/>
      <c r="C6" s="11"/>
      <c r="D6" s="11"/>
      <c r="E6" s="11"/>
      <c r="F6" s="11"/>
      <c r="G6" s="10"/>
      <c r="H6" s="10"/>
      <c r="I6" s="10"/>
      <c r="J6" s="10"/>
      <c r="K6" s="10">
        <v>110404700</v>
      </c>
      <c r="L6" s="11"/>
      <c r="M6" s="11"/>
      <c r="N6" s="10"/>
      <c r="O6" s="10"/>
      <c r="P6" s="11"/>
      <c r="Q6" s="11"/>
      <c r="R6" s="11"/>
      <c r="S6" s="10">
        <v>110404700</v>
      </c>
    </row>
    <row r="7" spans="1:19" s="1" customFormat="1" ht="21.75" customHeight="1">
      <c r="A7" s="11" t="s">
        <v>15</v>
      </c>
      <c r="B7" s="11" t="s">
        <v>15</v>
      </c>
      <c r="C7" s="11"/>
      <c r="D7" s="11"/>
      <c r="E7" s="11"/>
      <c r="F7" s="11"/>
      <c r="G7" s="10"/>
      <c r="H7" s="10"/>
      <c r="I7" s="10"/>
      <c r="J7" s="10"/>
      <c r="K7" s="10">
        <v>110404700</v>
      </c>
      <c r="L7" s="11"/>
      <c r="M7" s="11"/>
      <c r="N7" s="10"/>
      <c r="O7" s="10"/>
      <c r="P7" s="11"/>
      <c r="Q7" s="11"/>
      <c r="R7" s="11"/>
      <c r="S7" s="10">
        <v>110404700</v>
      </c>
    </row>
    <row r="8" spans="1:19" s="1" customFormat="1" ht="28.5">
      <c r="A8" s="11" t="s">
        <v>307</v>
      </c>
      <c r="B8" s="11" t="s">
        <v>270</v>
      </c>
      <c r="C8" s="11" t="s">
        <v>25</v>
      </c>
      <c r="D8" s="11" t="s">
        <v>272</v>
      </c>
      <c r="E8" s="12" t="s">
        <v>308</v>
      </c>
      <c r="F8" s="12" t="s">
        <v>309</v>
      </c>
      <c r="G8" s="10">
        <v>1</v>
      </c>
      <c r="H8" s="10">
        <v>1</v>
      </c>
      <c r="I8" s="10">
        <v>1</v>
      </c>
      <c r="J8" s="10">
        <v>4500000</v>
      </c>
      <c r="K8" s="10">
        <v>4500000</v>
      </c>
      <c r="L8" s="12" t="s">
        <v>310</v>
      </c>
      <c r="M8" s="11" t="s">
        <v>311</v>
      </c>
      <c r="N8" s="10">
        <v>4500000</v>
      </c>
      <c r="O8" s="10">
        <v>1</v>
      </c>
      <c r="P8" s="12" t="s">
        <v>277</v>
      </c>
      <c r="Q8" s="11" t="s">
        <v>278</v>
      </c>
      <c r="R8" s="11" t="s">
        <v>275</v>
      </c>
      <c r="S8" s="10">
        <v>4500000</v>
      </c>
    </row>
    <row r="9" spans="1:19" s="1" customFormat="1" ht="28.5">
      <c r="A9" s="11" t="s">
        <v>307</v>
      </c>
      <c r="B9" s="11" t="s">
        <v>270</v>
      </c>
      <c r="C9" s="11" t="s">
        <v>25</v>
      </c>
      <c r="D9" s="11" t="s">
        <v>272</v>
      </c>
      <c r="E9" s="12" t="s">
        <v>312</v>
      </c>
      <c r="F9" s="12" t="s">
        <v>313</v>
      </c>
      <c r="G9" s="10">
        <v>1</v>
      </c>
      <c r="H9" s="10">
        <v>1</v>
      </c>
      <c r="I9" s="10">
        <v>1</v>
      </c>
      <c r="J9" s="10">
        <v>22128100</v>
      </c>
      <c r="K9" s="10">
        <v>22128100</v>
      </c>
      <c r="L9" s="12" t="s">
        <v>314</v>
      </c>
      <c r="M9" s="11" t="s">
        <v>311</v>
      </c>
      <c r="N9" s="10">
        <v>22128100</v>
      </c>
      <c r="O9" s="10">
        <v>1</v>
      </c>
      <c r="P9" s="12" t="s">
        <v>282</v>
      </c>
      <c r="Q9" s="11" t="s">
        <v>274</v>
      </c>
      <c r="R9" s="11" t="s">
        <v>275</v>
      </c>
      <c r="S9" s="10">
        <v>22128100</v>
      </c>
    </row>
    <row r="10" spans="1:19" s="1" customFormat="1" ht="28.5">
      <c r="A10" s="11" t="s">
        <v>307</v>
      </c>
      <c r="B10" s="11" t="s">
        <v>270</v>
      </c>
      <c r="C10" s="11" t="s">
        <v>25</v>
      </c>
      <c r="D10" s="11" t="s">
        <v>272</v>
      </c>
      <c r="E10" s="12" t="s">
        <v>315</v>
      </c>
      <c r="F10" s="12" t="s">
        <v>316</v>
      </c>
      <c r="G10" s="10">
        <v>1</v>
      </c>
      <c r="H10" s="10">
        <v>1</v>
      </c>
      <c r="I10" s="10">
        <v>1</v>
      </c>
      <c r="J10" s="10">
        <v>1992200</v>
      </c>
      <c r="K10" s="10">
        <v>1992200</v>
      </c>
      <c r="L10" s="12" t="s">
        <v>317</v>
      </c>
      <c r="M10" s="11" t="s">
        <v>311</v>
      </c>
      <c r="N10" s="10">
        <v>1992200</v>
      </c>
      <c r="O10" s="10">
        <v>1</v>
      </c>
      <c r="P10" s="12" t="s">
        <v>286</v>
      </c>
      <c r="Q10" s="11" t="s">
        <v>274</v>
      </c>
      <c r="R10" s="11" t="s">
        <v>275</v>
      </c>
      <c r="S10" s="10">
        <v>1992200</v>
      </c>
    </row>
    <row r="11" spans="1:19" s="1" customFormat="1" ht="28.5">
      <c r="A11" s="11" t="s">
        <v>307</v>
      </c>
      <c r="B11" s="11" t="s">
        <v>270</v>
      </c>
      <c r="C11" s="11" t="s">
        <v>25</v>
      </c>
      <c r="D11" s="11" t="s">
        <v>272</v>
      </c>
      <c r="E11" s="12" t="s">
        <v>308</v>
      </c>
      <c r="F11" s="12" t="s">
        <v>309</v>
      </c>
      <c r="G11" s="10">
        <v>1</v>
      </c>
      <c r="H11" s="10">
        <v>1</v>
      </c>
      <c r="I11" s="10">
        <v>1</v>
      </c>
      <c r="J11" s="10">
        <v>29209400</v>
      </c>
      <c r="K11" s="10">
        <v>29209400</v>
      </c>
      <c r="L11" s="12" t="s">
        <v>310</v>
      </c>
      <c r="M11" s="11" t="s">
        <v>311</v>
      </c>
      <c r="N11" s="10">
        <v>29209400</v>
      </c>
      <c r="O11" s="10">
        <v>1</v>
      </c>
      <c r="P11" s="12" t="s">
        <v>277</v>
      </c>
      <c r="Q11" s="11" t="s">
        <v>274</v>
      </c>
      <c r="R11" s="11" t="s">
        <v>275</v>
      </c>
      <c r="S11" s="10">
        <v>29209400</v>
      </c>
    </row>
    <row r="12" spans="1:19" s="1" customFormat="1" ht="42">
      <c r="A12" s="11" t="s">
        <v>307</v>
      </c>
      <c r="B12" s="11" t="s">
        <v>270</v>
      </c>
      <c r="C12" s="11" t="s">
        <v>25</v>
      </c>
      <c r="D12" s="11" t="s">
        <v>272</v>
      </c>
      <c r="E12" s="12" t="s">
        <v>318</v>
      </c>
      <c r="F12" s="12" t="s">
        <v>319</v>
      </c>
      <c r="G12" s="10">
        <v>1</v>
      </c>
      <c r="H12" s="10">
        <v>1</v>
      </c>
      <c r="I12" s="10">
        <v>1</v>
      </c>
      <c r="J12" s="10">
        <v>284500</v>
      </c>
      <c r="K12" s="10">
        <v>284500</v>
      </c>
      <c r="L12" s="12" t="s">
        <v>310</v>
      </c>
      <c r="M12" s="11" t="s">
        <v>311</v>
      </c>
      <c r="N12" s="10">
        <v>284500</v>
      </c>
      <c r="O12" s="10">
        <v>1</v>
      </c>
      <c r="P12" s="12" t="s">
        <v>277</v>
      </c>
      <c r="Q12" s="11" t="s">
        <v>274</v>
      </c>
      <c r="R12" s="11" t="s">
        <v>275</v>
      </c>
      <c r="S12" s="10">
        <v>284500</v>
      </c>
    </row>
    <row r="13" spans="1:19" s="1" customFormat="1" ht="28.5">
      <c r="A13" s="11" t="s">
        <v>307</v>
      </c>
      <c r="B13" s="11" t="s">
        <v>270</v>
      </c>
      <c r="C13" s="11" t="s">
        <v>25</v>
      </c>
      <c r="D13" s="11" t="s">
        <v>272</v>
      </c>
      <c r="E13" s="12" t="s">
        <v>320</v>
      </c>
      <c r="F13" s="12" t="s">
        <v>321</v>
      </c>
      <c r="G13" s="10">
        <v>1</v>
      </c>
      <c r="H13" s="10">
        <v>1</v>
      </c>
      <c r="I13" s="10">
        <v>1</v>
      </c>
      <c r="J13" s="10">
        <v>13457700</v>
      </c>
      <c r="K13" s="10">
        <v>13457700</v>
      </c>
      <c r="L13" s="12" t="s">
        <v>322</v>
      </c>
      <c r="M13" s="11" t="s">
        <v>311</v>
      </c>
      <c r="N13" s="10">
        <v>13457700</v>
      </c>
      <c r="O13" s="10">
        <v>1</v>
      </c>
      <c r="P13" s="12" t="s">
        <v>280</v>
      </c>
      <c r="Q13" s="11" t="s">
        <v>274</v>
      </c>
      <c r="R13" s="11" t="s">
        <v>275</v>
      </c>
      <c r="S13" s="10">
        <v>13457700</v>
      </c>
    </row>
    <row r="14" spans="1:19" s="1" customFormat="1" ht="28.5">
      <c r="A14" s="11" t="s">
        <v>307</v>
      </c>
      <c r="B14" s="11" t="s">
        <v>270</v>
      </c>
      <c r="C14" s="11" t="s">
        <v>25</v>
      </c>
      <c r="D14" s="11" t="s">
        <v>272</v>
      </c>
      <c r="E14" s="12" t="s">
        <v>323</v>
      </c>
      <c r="F14" s="12" t="s">
        <v>324</v>
      </c>
      <c r="G14" s="10">
        <v>1</v>
      </c>
      <c r="H14" s="10">
        <v>1</v>
      </c>
      <c r="I14" s="10">
        <v>1</v>
      </c>
      <c r="J14" s="10">
        <v>207000</v>
      </c>
      <c r="K14" s="10">
        <v>207000</v>
      </c>
      <c r="L14" s="12" t="s">
        <v>325</v>
      </c>
      <c r="M14" s="11" t="s">
        <v>326</v>
      </c>
      <c r="N14" s="10">
        <v>207000</v>
      </c>
      <c r="O14" s="10">
        <v>1</v>
      </c>
      <c r="P14" s="12" t="s">
        <v>273</v>
      </c>
      <c r="Q14" s="11" t="s">
        <v>274</v>
      </c>
      <c r="R14" s="11" t="s">
        <v>275</v>
      </c>
      <c r="S14" s="10">
        <v>207000</v>
      </c>
    </row>
    <row r="15" spans="1:19" s="1" customFormat="1" ht="28.5">
      <c r="A15" s="11" t="s">
        <v>307</v>
      </c>
      <c r="B15" s="11" t="s">
        <v>270</v>
      </c>
      <c r="C15" s="11" t="s">
        <v>25</v>
      </c>
      <c r="D15" s="11" t="s">
        <v>272</v>
      </c>
      <c r="E15" s="12" t="s">
        <v>327</v>
      </c>
      <c r="F15" s="12" t="s">
        <v>328</v>
      </c>
      <c r="G15" s="10">
        <v>1</v>
      </c>
      <c r="H15" s="10">
        <v>1</v>
      </c>
      <c r="I15" s="10">
        <v>1</v>
      </c>
      <c r="J15" s="10">
        <v>7245700</v>
      </c>
      <c r="K15" s="10">
        <v>7245700</v>
      </c>
      <c r="L15" s="12" t="s">
        <v>329</v>
      </c>
      <c r="M15" s="11" t="s">
        <v>311</v>
      </c>
      <c r="N15" s="10">
        <v>7245700</v>
      </c>
      <c r="O15" s="10">
        <v>1</v>
      </c>
      <c r="P15" s="12" t="s">
        <v>273</v>
      </c>
      <c r="Q15" s="11" t="s">
        <v>274</v>
      </c>
      <c r="R15" s="11" t="s">
        <v>275</v>
      </c>
      <c r="S15" s="10">
        <v>7245700</v>
      </c>
    </row>
    <row r="16" spans="1:19" s="1" customFormat="1" ht="28.5">
      <c r="A16" s="11" t="s">
        <v>307</v>
      </c>
      <c r="B16" s="11" t="s">
        <v>270</v>
      </c>
      <c r="C16" s="11" t="s">
        <v>25</v>
      </c>
      <c r="D16" s="11" t="s">
        <v>272</v>
      </c>
      <c r="E16" s="12" t="s">
        <v>330</v>
      </c>
      <c r="F16" s="12" t="s">
        <v>331</v>
      </c>
      <c r="G16" s="10">
        <v>1</v>
      </c>
      <c r="H16" s="10">
        <v>1</v>
      </c>
      <c r="I16" s="10">
        <v>1</v>
      </c>
      <c r="J16" s="10">
        <v>4380100</v>
      </c>
      <c r="K16" s="10">
        <v>4380100</v>
      </c>
      <c r="L16" s="12" t="s">
        <v>325</v>
      </c>
      <c r="M16" s="11" t="s">
        <v>332</v>
      </c>
      <c r="N16" s="10">
        <v>4380100</v>
      </c>
      <c r="O16" s="10">
        <v>1</v>
      </c>
      <c r="P16" s="12" t="s">
        <v>273</v>
      </c>
      <c r="Q16" s="11" t="s">
        <v>274</v>
      </c>
      <c r="R16" s="11" t="s">
        <v>275</v>
      </c>
      <c r="S16" s="10">
        <v>4380100</v>
      </c>
    </row>
    <row r="17" spans="1:19" s="1" customFormat="1" ht="27">
      <c r="A17" s="11" t="s">
        <v>307</v>
      </c>
      <c r="B17" s="11" t="s">
        <v>270</v>
      </c>
      <c r="C17" s="11" t="s">
        <v>33</v>
      </c>
      <c r="D17" s="11" t="s">
        <v>288</v>
      </c>
      <c r="E17" s="12" t="s">
        <v>333</v>
      </c>
      <c r="F17" s="12" t="s">
        <v>334</v>
      </c>
      <c r="G17" s="10">
        <v>1</v>
      </c>
      <c r="H17" s="10">
        <v>1</v>
      </c>
      <c r="I17" s="10">
        <v>1</v>
      </c>
      <c r="J17" s="10">
        <v>14000000</v>
      </c>
      <c r="K17" s="10">
        <v>14000000</v>
      </c>
      <c r="L17" s="12" t="s">
        <v>335</v>
      </c>
      <c r="M17" s="11" t="s">
        <v>311</v>
      </c>
      <c r="N17" s="10">
        <v>14000000</v>
      </c>
      <c r="O17" s="10">
        <v>1</v>
      </c>
      <c r="P17" s="12" t="s">
        <v>289</v>
      </c>
      <c r="Q17" s="11" t="s">
        <v>290</v>
      </c>
      <c r="R17" s="11" t="s">
        <v>291</v>
      </c>
      <c r="S17" s="10">
        <v>14000000</v>
      </c>
    </row>
    <row r="18" spans="1:19" s="1" customFormat="1" ht="28.5">
      <c r="A18" s="11" t="s">
        <v>307</v>
      </c>
      <c r="B18" s="11" t="s">
        <v>270</v>
      </c>
      <c r="C18" s="11" t="s">
        <v>32</v>
      </c>
      <c r="D18" s="11" t="s">
        <v>288</v>
      </c>
      <c r="E18" s="12" t="s">
        <v>336</v>
      </c>
      <c r="F18" s="12" t="s">
        <v>32</v>
      </c>
      <c r="G18" s="10">
        <v>1</v>
      </c>
      <c r="H18" s="10">
        <v>1</v>
      </c>
      <c r="I18" s="10">
        <v>1</v>
      </c>
      <c r="J18" s="10">
        <v>13000000</v>
      </c>
      <c r="K18" s="10">
        <v>13000000</v>
      </c>
      <c r="L18" s="12" t="s">
        <v>335</v>
      </c>
      <c r="M18" s="11" t="s">
        <v>311</v>
      </c>
      <c r="N18" s="10">
        <v>13000000</v>
      </c>
      <c r="O18" s="10">
        <v>1</v>
      </c>
      <c r="P18" s="12" t="s">
        <v>289</v>
      </c>
      <c r="Q18" s="11" t="s">
        <v>290</v>
      </c>
      <c r="R18" s="11" t="s">
        <v>291</v>
      </c>
      <c r="S18" s="10">
        <v>13000000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A1:S1"/>
    <mergeCell ref="N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3541666666666667" right="0.275" top="1" bottom="1" header="0.5" footer="0.5"/>
  <pageSetup horizontalDpi="300" verticalDpi="300" orientation="landscape" scale="4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0"/>
  <sheetViews>
    <sheetView view="pageBreakPreview" zoomScale="60" workbookViewId="0" topLeftCell="A1">
      <selection activeCell="O15" sqref="O15"/>
    </sheetView>
  </sheetViews>
  <sheetFormatPr defaultColWidth="9.140625" defaultRowHeight="12.75" customHeight="1"/>
  <cols>
    <col min="1" max="1" width="25.421875" style="1" customWidth="1"/>
    <col min="2" max="2" width="15.8515625" style="1" customWidth="1"/>
    <col min="3" max="3" width="14.57421875" style="1" customWidth="1"/>
    <col min="4" max="4" width="6.8515625" style="1" customWidth="1"/>
    <col min="5" max="5" width="13.7109375" style="1" customWidth="1"/>
    <col min="6" max="6" width="14.28125" style="1" customWidth="1"/>
    <col min="7" max="7" width="12.421875" style="1" customWidth="1"/>
    <col min="8" max="10" width="13.7109375" style="1" customWidth="1"/>
    <col min="11" max="11" width="7.421875" style="1" customWidth="1"/>
    <col min="12" max="12" width="13.7109375" style="1" customWidth="1"/>
    <col min="13" max="13" width="9.28125" style="1" customWidth="1"/>
    <col min="14" max="14" width="14.00390625" style="1" customWidth="1"/>
    <col min="15" max="15" width="12.00390625" style="1" customWidth="1"/>
    <col min="16" max="17" width="10.7109375" style="1" customWidth="1"/>
    <col min="18" max="18" width="9.140625" style="1" customWidth="1"/>
  </cols>
  <sheetData>
    <row r="1" spans="1:17" s="1" customFormat="1" ht="27" customHeight="1">
      <c r="A1" s="2" t="s">
        <v>337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7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" customFormat="1" ht="27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1" customFormat="1" ht="21.75" customHeight="1">
      <c r="A4" s="3" t="s">
        <v>338</v>
      </c>
      <c r="B4" s="4" t="s">
        <v>339</v>
      </c>
      <c r="C4" s="4" t="s">
        <v>340</v>
      </c>
      <c r="D4" s="3" t="s">
        <v>341</v>
      </c>
      <c r="E4" s="3"/>
      <c r="F4" s="3"/>
      <c r="G4" s="3"/>
      <c r="H4" s="3"/>
      <c r="I4" s="3"/>
      <c r="J4" s="3"/>
      <c r="K4" s="3" t="s">
        <v>342</v>
      </c>
      <c r="L4" s="3"/>
      <c r="M4" s="3"/>
      <c r="N4" s="3"/>
      <c r="O4" s="3"/>
      <c r="P4" s="3"/>
      <c r="Q4" s="3"/>
    </row>
    <row r="5" spans="1:17" s="1" customFormat="1" ht="51" customHeight="1">
      <c r="A5" s="5"/>
      <c r="B5" s="4"/>
      <c r="C5" s="4"/>
      <c r="D5" s="4" t="s">
        <v>343</v>
      </c>
      <c r="E5" s="4" t="s">
        <v>344</v>
      </c>
      <c r="F5" s="4" t="s">
        <v>345</v>
      </c>
      <c r="G5" s="4" t="s">
        <v>346</v>
      </c>
      <c r="H5" s="4" t="s">
        <v>347</v>
      </c>
      <c r="I5" s="4" t="s">
        <v>348</v>
      </c>
      <c r="J5" s="4" t="s">
        <v>349</v>
      </c>
      <c r="K5" s="4" t="s">
        <v>343</v>
      </c>
      <c r="L5" s="4" t="s">
        <v>344</v>
      </c>
      <c r="M5" s="4" t="s">
        <v>345</v>
      </c>
      <c r="N5" s="4" t="s">
        <v>346</v>
      </c>
      <c r="O5" s="4" t="s">
        <v>347</v>
      </c>
      <c r="P5" s="4" t="s">
        <v>348</v>
      </c>
      <c r="Q5" s="4" t="s">
        <v>349</v>
      </c>
    </row>
    <row r="6" spans="1:17" s="1" customFormat="1" ht="21.75" customHeight="1">
      <c r="A6" s="5" t="s">
        <v>10</v>
      </c>
      <c r="B6" s="5"/>
      <c r="C6" s="5">
        <v>128000000</v>
      </c>
      <c r="D6" s="3"/>
      <c r="E6" s="3">
        <v>6455876.61</v>
      </c>
      <c r="F6" s="3">
        <v>6133900</v>
      </c>
      <c r="G6" s="3"/>
      <c r="H6" s="3">
        <v>15000000</v>
      </c>
      <c r="I6" s="3">
        <v>8600000</v>
      </c>
      <c r="J6" s="3">
        <v>8800000</v>
      </c>
      <c r="K6" s="3"/>
      <c r="L6" s="3">
        <v>96414900.02</v>
      </c>
      <c r="M6" s="3"/>
      <c r="N6" s="3">
        <v>109727066</v>
      </c>
      <c r="O6" s="3">
        <v>113000000</v>
      </c>
      <c r="P6" s="3">
        <v>11000000</v>
      </c>
      <c r="Q6" s="3">
        <v>11000000</v>
      </c>
    </row>
    <row r="7" spans="1:17" s="1" customFormat="1" ht="21.75" customHeight="1">
      <c r="A7" s="5" t="s">
        <v>15</v>
      </c>
      <c r="B7" s="5"/>
      <c r="C7" s="5">
        <v>128000000</v>
      </c>
      <c r="D7" s="3"/>
      <c r="E7" s="3">
        <v>6455876.61</v>
      </c>
      <c r="F7" s="3">
        <v>6133900</v>
      </c>
      <c r="G7" s="3"/>
      <c r="H7" s="3">
        <v>15000000</v>
      </c>
      <c r="I7" s="3">
        <v>8600000</v>
      </c>
      <c r="J7" s="3">
        <v>8800000</v>
      </c>
      <c r="K7" s="3"/>
      <c r="L7" s="3">
        <v>96414900.02</v>
      </c>
      <c r="M7" s="3"/>
      <c r="N7" s="3">
        <v>109727066</v>
      </c>
      <c r="O7" s="3">
        <v>113000000</v>
      </c>
      <c r="P7" s="3">
        <v>11000000</v>
      </c>
      <c r="Q7" s="3">
        <v>11000000</v>
      </c>
    </row>
    <row r="8" spans="1:17" s="1" customFormat="1" ht="21.75" customHeight="1">
      <c r="A8" s="5" t="s">
        <v>270</v>
      </c>
      <c r="B8" s="5" t="s">
        <v>350</v>
      </c>
      <c r="C8" s="5">
        <v>113000000</v>
      </c>
      <c r="D8" s="3"/>
      <c r="E8" s="3"/>
      <c r="F8" s="3"/>
      <c r="G8" s="3"/>
      <c r="H8" s="3"/>
      <c r="I8" s="3"/>
      <c r="J8" s="3"/>
      <c r="K8" s="3"/>
      <c r="L8" s="3">
        <v>96414900.02</v>
      </c>
      <c r="M8" s="3"/>
      <c r="N8" s="3">
        <v>109727066</v>
      </c>
      <c r="O8" s="3">
        <v>113000000</v>
      </c>
      <c r="P8" s="3">
        <v>11000000</v>
      </c>
      <c r="Q8" s="3">
        <v>11000000</v>
      </c>
    </row>
    <row r="9" spans="1:17" s="1" customFormat="1" ht="21.75" customHeight="1">
      <c r="A9" s="5" t="s">
        <v>270</v>
      </c>
      <c r="B9" s="5" t="s">
        <v>121</v>
      </c>
      <c r="C9" s="5">
        <v>15000000</v>
      </c>
      <c r="D9" s="3"/>
      <c r="E9" s="3">
        <v>6455876.61</v>
      </c>
      <c r="F9" s="3">
        <v>6133900</v>
      </c>
      <c r="G9" s="3"/>
      <c r="H9" s="3">
        <v>15000000</v>
      </c>
      <c r="I9" s="3">
        <v>8600000</v>
      </c>
      <c r="J9" s="3">
        <v>8800000</v>
      </c>
      <c r="K9" s="3"/>
      <c r="L9" s="3"/>
      <c r="M9" s="3"/>
      <c r="N9" s="3"/>
      <c r="O9" s="3"/>
      <c r="P9" s="3"/>
      <c r="Q9" s="3"/>
    </row>
    <row r="10" s="1" customFormat="1" ht="16.5" customHeight="1">
      <c r="B10" s="6"/>
    </row>
    <row r="11" s="1" customFormat="1" ht="16.5" customHeight="1"/>
    <row r="12" s="1" customFormat="1" ht="16.5" customHeight="1"/>
    <row r="13" s="1" customFormat="1" ht="16.5" customHeight="1"/>
    <row r="14" s="1" customFormat="1" ht="16.5" customHeight="1"/>
    <row r="15" s="1" customFormat="1" ht="16.5" customHeight="1"/>
    <row r="16" s="1" customFormat="1" ht="16.5" customHeight="1"/>
    <row r="17" s="1" customFormat="1" ht="16.5" customHeight="1"/>
    <row r="18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D4:J4"/>
    <mergeCell ref="K4:Q4"/>
    <mergeCell ref="A4:A5"/>
    <mergeCell ref="B4:B5"/>
    <mergeCell ref="C4:C5"/>
    <mergeCell ref="A1:Q3"/>
  </mergeCells>
  <printOptions/>
  <pageMargins left="0.75" right="0.75" top="1" bottom="1" header="0.5" footer="0.5"/>
  <pageSetup horizontalDpi="300" verticalDpi="300" orientation="landscape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E24" sqref="E24"/>
    </sheetView>
  </sheetViews>
  <sheetFormatPr defaultColWidth="9.140625" defaultRowHeight="12.75" customHeight="1"/>
  <cols>
    <col min="1" max="1" width="19.8515625" style="1" customWidth="1"/>
    <col min="2" max="2" width="26.28125" style="1" customWidth="1"/>
    <col min="3" max="3" width="27.00390625" style="1" customWidth="1"/>
    <col min="4" max="4" width="22.421875" style="1" customWidth="1"/>
    <col min="5" max="8" width="15.421875" style="1" customWidth="1"/>
  </cols>
  <sheetData>
    <row r="1" spans="1:8" s="1" customFormat="1" ht="48.75" customHeight="1">
      <c r="A1" s="36" t="s">
        <v>29</v>
      </c>
      <c r="B1" s="37"/>
      <c r="C1" s="37"/>
      <c r="D1" s="37"/>
      <c r="E1" s="37"/>
      <c r="F1" s="37"/>
      <c r="G1" s="37"/>
      <c r="H1" s="37"/>
    </row>
    <row r="2" s="1" customFormat="1" ht="23.25" customHeight="1">
      <c r="H2" s="1" t="s">
        <v>1</v>
      </c>
    </row>
    <row r="3" spans="1:8" s="1" customFormat="1" ht="27.75" customHeight="1">
      <c r="A3" s="10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10"/>
      <c r="G3" s="10" t="s">
        <v>7</v>
      </c>
      <c r="H3" s="10"/>
    </row>
    <row r="4" spans="1:8" s="1" customFormat="1" ht="23.25" customHeight="1">
      <c r="A4" s="10"/>
      <c r="B4" s="10"/>
      <c r="C4" s="9"/>
      <c r="D4" s="10"/>
      <c r="E4" s="10" t="s">
        <v>8</v>
      </c>
      <c r="F4" s="10" t="s">
        <v>9</v>
      </c>
      <c r="G4" s="10" t="s">
        <v>8</v>
      </c>
      <c r="H4" s="10" t="s">
        <v>9</v>
      </c>
    </row>
    <row r="5" spans="1:8" s="1" customFormat="1" ht="24" customHeight="1">
      <c r="A5" s="11"/>
      <c r="B5" s="11"/>
      <c r="C5" s="11" t="s">
        <v>10</v>
      </c>
      <c r="D5" s="38">
        <v>2700</v>
      </c>
      <c r="E5" s="38"/>
      <c r="F5" s="38"/>
      <c r="G5" s="38"/>
      <c r="H5" s="38"/>
    </row>
    <row r="6" spans="1:8" s="1" customFormat="1" ht="23.25" customHeight="1">
      <c r="A6" s="11"/>
      <c r="B6" s="11"/>
      <c r="C6" s="11" t="s">
        <v>11</v>
      </c>
      <c r="D6" s="38">
        <v>2700</v>
      </c>
      <c r="E6" s="38"/>
      <c r="F6" s="38"/>
      <c r="G6" s="38"/>
      <c r="H6" s="38"/>
    </row>
    <row r="7" spans="1:8" s="1" customFormat="1" ht="23.25" customHeight="1">
      <c r="A7" s="11" t="s">
        <v>12</v>
      </c>
      <c r="B7" s="11"/>
      <c r="C7" s="11" t="s">
        <v>13</v>
      </c>
      <c r="D7" s="38">
        <v>2700</v>
      </c>
      <c r="E7" s="38"/>
      <c r="F7" s="38"/>
      <c r="G7" s="38"/>
      <c r="H7" s="38"/>
    </row>
    <row r="8" spans="1:8" s="1" customFormat="1" ht="23.25" customHeight="1">
      <c r="A8" s="11" t="s">
        <v>14</v>
      </c>
      <c r="B8" s="11"/>
      <c r="C8" s="11" t="s">
        <v>15</v>
      </c>
      <c r="D8" s="38">
        <v>2700</v>
      </c>
      <c r="E8" s="38"/>
      <c r="F8" s="38"/>
      <c r="G8" s="38"/>
      <c r="H8" s="38"/>
    </row>
    <row r="9" spans="1:8" s="1" customFormat="1" ht="23.25" customHeight="1">
      <c r="A9" s="11" t="s">
        <v>16</v>
      </c>
      <c r="B9" s="11"/>
      <c r="C9" s="11" t="s">
        <v>17</v>
      </c>
      <c r="D9" s="38">
        <v>2700</v>
      </c>
      <c r="E9" s="38"/>
      <c r="F9" s="38"/>
      <c r="G9" s="38"/>
      <c r="H9" s="38"/>
    </row>
    <row r="10" spans="1:8" s="1" customFormat="1" ht="23.25" customHeight="1">
      <c r="A10" s="11" t="s">
        <v>30</v>
      </c>
      <c r="B10" s="11" t="s">
        <v>31</v>
      </c>
      <c r="C10" s="11" t="s">
        <v>32</v>
      </c>
      <c r="D10" s="38">
        <v>1300</v>
      </c>
      <c r="E10" s="38"/>
      <c r="F10" s="38"/>
      <c r="G10" s="38"/>
      <c r="H10" s="38"/>
    </row>
    <row r="11" spans="1:8" s="1" customFormat="1" ht="23.25" customHeight="1">
      <c r="A11" s="11" t="s">
        <v>30</v>
      </c>
      <c r="B11" s="11" t="s">
        <v>31</v>
      </c>
      <c r="C11" s="11" t="s">
        <v>33</v>
      </c>
      <c r="D11" s="38">
        <v>1400</v>
      </c>
      <c r="E11" s="38"/>
      <c r="F11" s="38"/>
      <c r="G11" s="38"/>
      <c r="H11" s="38"/>
    </row>
    <row r="12" s="1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E3:F3"/>
    <mergeCell ref="G3:H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8" sqref="B8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7" t="s">
        <v>34</v>
      </c>
      <c r="B1" s="8"/>
      <c r="C1" s="8"/>
      <c r="D1" s="8"/>
      <c r="E1" s="8"/>
      <c r="F1" s="8"/>
    </row>
    <row r="2" spans="1:6" s="1" customFormat="1" ht="18.75" customHeight="1">
      <c r="A2" s="14" t="s">
        <v>35</v>
      </c>
      <c r="F2" s="14" t="s">
        <v>36</v>
      </c>
    </row>
    <row r="3" spans="1:6" s="1" customFormat="1" ht="18.75" customHeight="1">
      <c r="A3" s="17" t="s">
        <v>37</v>
      </c>
      <c r="B3" s="27"/>
      <c r="C3" s="17" t="s">
        <v>38</v>
      </c>
      <c r="D3" s="24"/>
      <c r="E3" s="24"/>
      <c r="F3" s="24"/>
    </row>
    <row r="4" spans="1:6" s="1" customFormat="1" ht="18.75" customHeight="1">
      <c r="A4" s="17" t="s">
        <v>39</v>
      </c>
      <c r="B4" s="17" t="s">
        <v>40</v>
      </c>
      <c r="C4" s="17" t="s">
        <v>41</v>
      </c>
      <c r="D4" s="17" t="s">
        <v>40</v>
      </c>
      <c r="E4" s="17" t="s">
        <v>39</v>
      </c>
      <c r="F4" s="17" t="s">
        <v>40</v>
      </c>
    </row>
    <row r="5" spans="1:6" s="1" customFormat="1" ht="18.75" customHeight="1">
      <c r="A5" s="24" t="s">
        <v>42</v>
      </c>
      <c r="B5" s="13">
        <v>18916.1409</v>
      </c>
      <c r="C5" s="24" t="s">
        <v>43</v>
      </c>
      <c r="D5" s="18"/>
      <c r="E5" s="24" t="s">
        <v>44</v>
      </c>
      <c r="F5" s="18">
        <v>33366.1409</v>
      </c>
    </row>
    <row r="6" spans="1:6" s="1" customFormat="1" ht="18.75" customHeight="1">
      <c r="A6" s="24" t="s">
        <v>45</v>
      </c>
      <c r="B6" s="13">
        <v>2700</v>
      </c>
      <c r="C6" s="24" t="s">
        <v>46</v>
      </c>
      <c r="D6" s="18"/>
      <c r="E6" s="24" t="s">
        <v>47</v>
      </c>
      <c r="F6" s="18"/>
    </row>
    <row r="7" spans="1:6" s="1" customFormat="1" ht="18.75" customHeight="1">
      <c r="A7" s="24" t="s">
        <v>48</v>
      </c>
      <c r="B7" s="13"/>
      <c r="C7" s="24" t="s">
        <v>49</v>
      </c>
      <c r="D7" s="18">
        <v>30198.99</v>
      </c>
      <c r="E7" s="24" t="s">
        <v>50</v>
      </c>
      <c r="F7" s="18"/>
    </row>
    <row r="8" spans="1:6" s="1" customFormat="1" ht="18.75" customHeight="1">
      <c r="A8" s="24" t="s">
        <v>51</v>
      </c>
      <c r="B8" s="13">
        <v>11300</v>
      </c>
      <c r="C8" s="24" t="s">
        <v>52</v>
      </c>
      <c r="D8" s="18"/>
      <c r="E8" s="24" t="s">
        <v>53</v>
      </c>
      <c r="F8" s="18"/>
    </row>
    <row r="9" spans="1:6" s="1" customFormat="1" ht="18.75" customHeight="1">
      <c r="A9" s="24" t="s">
        <v>54</v>
      </c>
      <c r="B9" s="13"/>
      <c r="C9" s="24" t="s">
        <v>55</v>
      </c>
      <c r="D9" s="18"/>
      <c r="E9" s="24" t="s">
        <v>56</v>
      </c>
      <c r="F9" s="18"/>
    </row>
    <row r="10" spans="1:6" s="1" customFormat="1" ht="18.75" customHeight="1">
      <c r="A10" s="24" t="s">
        <v>57</v>
      </c>
      <c r="B10" s="13"/>
      <c r="C10" s="24" t="s">
        <v>58</v>
      </c>
      <c r="D10" s="18">
        <v>467.1509</v>
      </c>
      <c r="E10" s="24" t="s">
        <v>59</v>
      </c>
      <c r="F10" s="18"/>
    </row>
    <row r="11" spans="1:6" s="1" customFormat="1" ht="18.75" customHeight="1">
      <c r="A11" s="24" t="s">
        <v>60</v>
      </c>
      <c r="B11" s="13"/>
      <c r="C11" s="24" t="s">
        <v>61</v>
      </c>
      <c r="D11" s="18"/>
      <c r="E11" s="24" t="s">
        <v>62</v>
      </c>
      <c r="F11" s="18"/>
    </row>
    <row r="12" spans="1:6" s="1" customFormat="1" ht="18.75" customHeight="1">
      <c r="A12" s="24" t="s">
        <v>63</v>
      </c>
      <c r="B12" s="13"/>
      <c r="C12" s="24" t="s">
        <v>64</v>
      </c>
      <c r="D12" s="18"/>
      <c r="E12" s="24" t="s">
        <v>65</v>
      </c>
      <c r="F12" s="18">
        <v>33366.1409</v>
      </c>
    </row>
    <row r="13" spans="1:6" s="1" customFormat="1" ht="18.75" customHeight="1">
      <c r="A13" s="24" t="s">
        <v>66</v>
      </c>
      <c r="B13" s="13"/>
      <c r="C13" s="24" t="s">
        <v>67</v>
      </c>
      <c r="D13" s="18">
        <v>2700</v>
      </c>
      <c r="E13" s="24" t="s">
        <v>68</v>
      </c>
      <c r="F13" s="18">
        <v>33366.1409</v>
      </c>
    </row>
    <row r="14" spans="1:6" s="1" customFormat="1" ht="18.75" customHeight="1">
      <c r="A14" s="24" t="s">
        <v>69</v>
      </c>
      <c r="B14" s="13"/>
      <c r="C14" s="24" t="s">
        <v>70</v>
      </c>
      <c r="D14" s="18"/>
      <c r="E14" s="24" t="s">
        <v>71</v>
      </c>
      <c r="F14" s="18"/>
    </row>
    <row r="15" spans="1:6" s="1" customFormat="1" ht="18.75" customHeight="1">
      <c r="A15" s="27"/>
      <c r="B15" s="28"/>
      <c r="C15" s="24" t="s">
        <v>72</v>
      </c>
      <c r="D15" s="18"/>
      <c r="E15" s="27"/>
      <c r="F15" s="30"/>
    </row>
    <row r="16" spans="1:6" s="1" customFormat="1" ht="18.75" customHeight="1">
      <c r="A16" s="27"/>
      <c r="B16" s="28"/>
      <c r="C16" s="24" t="s">
        <v>73</v>
      </c>
      <c r="D16" s="18"/>
      <c r="E16" s="27"/>
      <c r="F16" s="30"/>
    </row>
    <row r="17" spans="1:6" s="1" customFormat="1" ht="18.75" customHeight="1">
      <c r="A17" s="27"/>
      <c r="B17" s="28"/>
      <c r="C17" s="24" t="s">
        <v>74</v>
      </c>
      <c r="D17" s="18"/>
      <c r="E17" s="27"/>
      <c r="F17" s="30"/>
    </row>
    <row r="18" spans="1:6" s="1" customFormat="1" ht="18.75" customHeight="1">
      <c r="A18" s="27"/>
      <c r="B18" s="28"/>
      <c r="C18" s="24" t="s">
        <v>75</v>
      </c>
      <c r="D18" s="18"/>
      <c r="E18" s="24" t="s">
        <v>76</v>
      </c>
      <c r="F18" s="18">
        <v>33366.1409</v>
      </c>
    </row>
    <row r="19" spans="1:6" s="1" customFormat="1" ht="18.75" customHeight="1">
      <c r="A19" s="27"/>
      <c r="B19" s="28"/>
      <c r="C19" s="24" t="s">
        <v>77</v>
      </c>
      <c r="D19" s="18"/>
      <c r="E19" s="24" t="s">
        <v>78</v>
      </c>
      <c r="F19" s="18">
        <v>15555.3</v>
      </c>
    </row>
    <row r="20" spans="1:6" s="1" customFormat="1" ht="18.75" customHeight="1">
      <c r="A20" s="27"/>
      <c r="B20" s="28"/>
      <c r="C20" s="24" t="s">
        <v>79</v>
      </c>
      <c r="D20" s="18"/>
      <c r="E20" s="24" t="s">
        <v>80</v>
      </c>
      <c r="F20" s="18">
        <v>4801.72</v>
      </c>
    </row>
    <row r="21" spans="1:6" s="1" customFormat="1" ht="18.75" customHeight="1">
      <c r="A21" s="27"/>
      <c r="B21" s="28"/>
      <c r="C21" s="24" t="s">
        <v>81</v>
      </c>
      <c r="D21" s="18"/>
      <c r="E21" s="24" t="s">
        <v>82</v>
      </c>
      <c r="F21" s="18">
        <v>532.6509</v>
      </c>
    </row>
    <row r="22" spans="1:6" s="1" customFormat="1" ht="18.75" customHeight="1">
      <c r="A22" s="27"/>
      <c r="B22" s="28"/>
      <c r="C22" s="24" t="s">
        <v>83</v>
      </c>
      <c r="D22" s="18"/>
      <c r="E22" s="24" t="s">
        <v>84</v>
      </c>
      <c r="F22" s="18">
        <v>1400</v>
      </c>
    </row>
    <row r="23" spans="1:6" s="1" customFormat="1" ht="18.75" customHeight="1">
      <c r="A23" s="27"/>
      <c r="B23" s="28"/>
      <c r="C23" s="24" t="s">
        <v>85</v>
      </c>
      <c r="D23" s="18"/>
      <c r="E23" s="24" t="s">
        <v>86</v>
      </c>
      <c r="F23" s="18"/>
    </row>
    <row r="24" spans="1:6" s="1" customFormat="1" ht="18.75" customHeight="1">
      <c r="A24" s="27"/>
      <c r="B24" s="28"/>
      <c r="C24" s="24" t="s">
        <v>87</v>
      </c>
      <c r="D24" s="18"/>
      <c r="E24" s="24" t="s">
        <v>88</v>
      </c>
      <c r="F24" s="18">
        <v>11076.47</v>
      </c>
    </row>
    <row r="25" spans="1:6" s="1" customFormat="1" ht="18.75" customHeight="1">
      <c r="A25" s="27"/>
      <c r="B25" s="28"/>
      <c r="C25" s="24" t="s">
        <v>89</v>
      </c>
      <c r="D25" s="18"/>
      <c r="E25" s="24" t="s">
        <v>90</v>
      </c>
      <c r="F25" s="18"/>
    </row>
    <row r="26" spans="1:6" s="1" customFormat="1" ht="18.75" customHeight="1">
      <c r="A26" s="27"/>
      <c r="B26" s="28"/>
      <c r="C26" s="24" t="s">
        <v>91</v>
      </c>
      <c r="D26" s="18"/>
      <c r="E26" s="24" t="s">
        <v>92</v>
      </c>
      <c r="F26" s="18"/>
    </row>
    <row r="27" spans="1:6" s="1" customFormat="1" ht="18.75" customHeight="1">
      <c r="A27" s="27"/>
      <c r="B27" s="28"/>
      <c r="C27" s="24" t="s">
        <v>93</v>
      </c>
      <c r="D27" s="18"/>
      <c r="E27" s="24" t="s">
        <v>94</v>
      </c>
      <c r="F27" s="18"/>
    </row>
    <row r="28" spans="1:6" s="1" customFormat="1" ht="18.75" customHeight="1">
      <c r="A28" s="27"/>
      <c r="B28" s="28"/>
      <c r="C28" s="24" t="s">
        <v>95</v>
      </c>
      <c r="D28" s="18"/>
      <c r="E28" s="24" t="s">
        <v>96</v>
      </c>
      <c r="F28" s="18"/>
    </row>
    <row r="29" spans="1:6" s="1" customFormat="1" ht="18.75" customHeight="1">
      <c r="A29" s="27"/>
      <c r="B29" s="28"/>
      <c r="C29" s="24" t="s">
        <v>97</v>
      </c>
      <c r="D29" s="18"/>
      <c r="E29" s="27"/>
      <c r="F29" s="30"/>
    </row>
    <row r="30" spans="1:6" s="1" customFormat="1" ht="18.75" customHeight="1">
      <c r="A30" s="27"/>
      <c r="B30" s="28"/>
      <c r="C30" s="24" t="s">
        <v>98</v>
      </c>
      <c r="D30" s="18"/>
      <c r="E30" s="27"/>
      <c r="F30" s="30"/>
    </row>
    <row r="31" spans="1:6" s="1" customFormat="1" ht="18.75" customHeight="1">
      <c r="A31" s="27"/>
      <c r="B31" s="28"/>
      <c r="C31" s="27"/>
      <c r="D31" s="30"/>
      <c r="E31" s="27"/>
      <c r="F31" s="30"/>
    </row>
    <row r="32" spans="1:6" s="1" customFormat="1" ht="18.75" customHeight="1">
      <c r="A32" s="24" t="s">
        <v>99</v>
      </c>
      <c r="B32" s="34">
        <v>32916.1409</v>
      </c>
      <c r="C32" s="24" t="s">
        <v>100</v>
      </c>
      <c r="D32" s="35">
        <v>33366.1409</v>
      </c>
      <c r="E32" s="24" t="s">
        <v>100</v>
      </c>
      <c r="F32" s="35">
        <v>33366.1409</v>
      </c>
    </row>
    <row r="33" spans="1:6" s="1" customFormat="1" ht="18.75" customHeight="1">
      <c r="A33" s="24" t="s">
        <v>101</v>
      </c>
      <c r="B33" s="13">
        <v>450</v>
      </c>
      <c r="C33" s="24" t="s">
        <v>102</v>
      </c>
      <c r="D33" s="35"/>
      <c r="E33" s="24" t="s">
        <v>102</v>
      </c>
      <c r="F33" s="35"/>
    </row>
    <row r="34" spans="1:6" s="1" customFormat="1" ht="18.75" customHeight="1">
      <c r="A34" s="24" t="s">
        <v>103</v>
      </c>
      <c r="B34" s="13">
        <v>450</v>
      </c>
      <c r="C34" s="27"/>
      <c r="D34" s="30"/>
      <c r="E34" s="27"/>
      <c r="F34" s="30"/>
    </row>
    <row r="35" spans="1:6" s="1" customFormat="1" ht="18.75" customHeight="1">
      <c r="A35" s="24" t="s">
        <v>104</v>
      </c>
      <c r="B35" s="13"/>
      <c r="C35" s="27"/>
      <c r="D35" s="30"/>
      <c r="E35" s="27"/>
      <c r="F35" s="30"/>
    </row>
    <row r="36" spans="1:6" s="1" customFormat="1" ht="18.75" customHeight="1">
      <c r="A36" s="24" t="s">
        <v>105</v>
      </c>
      <c r="B36" s="13"/>
      <c r="C36" s="27"/>
      <c r="D36" s="30"/>
      <c r="E36" s="27"/>
      <c r="F36" s="30"/>
    </row>
    <row r="37" spans="1:6" s="1" customFormat="1" ht="18.75" customHeight="1">
      <c r="A37" s="27"/>
      <c r="B37" s="28"/>
      <c r="C37" s="27"/>
      <c r="D37" s="30"/>
      <c r="E37" s="27"/>
      <c r="F37" s="30"/>
    </row>
    <row r="38" spans="1:6" s="1" customFormat="1" ht="18.75" customHeight="1">
      <c r="A38" s="24" t="s">
        <v>106</v>
      </c>
      <c r="B38" s="13">
        <v>33366.1409</v>
      </c>
      <c r="C38" s="24" t="s">
        <v>107</v>
      </c>
      <c r="D38" s="35">
        <v>33366.1409</v>
      </c>
      <c r="E38" s="24" t="s">
        <v>107</v>
      </c>
      <c r="F38" s="35">
        <v>33366.1409</v>
      </c>
    </row>
    <row r="39" spans="1:6" s="1" customFormat="1" ht="18.75" customHeight="1">
      <c r="A39" s="14"/>
      <c r="C39" s="14"/>
      <c r="D39" s="14"/>
      <c r="E39" s="14"/>
      <c r="F39" s="14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1.023611111111111" right="0.75" top="1" bottom="1" header="0.5" footer="0.5"/>
  <pageSetup horizontalDpi="300" verticalDpi="300" orientation="landscape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L28" sqref="L28"/>
    </sheetView>
  </sheetViews>
  <sheetFormatPr defaultColWidth="9.140625" defaultRowHeight="12.75" customHeight="1"/>
  <cols>
    <col min="1" max="1" width="12.140625" style="1" customWidth="1"/>
    <col min="2" max="2" width="24.57421875" style="1" customWidth="1"/>
    <col min="3" max="3" width="9.140625" style="1" customWidth="1"/>
    <col min="4" max="4" width="13.8515625" style="1" customWidth="1"/>
    <col min="5" max="5" width="14.421875" style="1" customWidth="1"/>
    <col min="6" max="6" width="8.57421875" style="1" customWidth="1"/>
    <col min="7" max="7" width="11.421875" style="1" customWidth="1"/>
    <col min="8" max="8" width="6.57421875" style="1" customWidth="1"/>
    <col min="9" max="9" width="8.28125" style="1" customWidth="1"/>
    <col min="10" max="10" width="6.140625" style="1" customWidth="1"/>
    <col min="11" max="11" width="6.00390625" style="1" customWidth="1"/>
    <col min="12" max="12" width="6.28125" style="1" customWidth="1"/>
    <col min="13" max="13" width="8.421875" style="1" customWidth="1"/>
    <col min="14" max="14" width="8.57421875" style="1" customWidth="1"/>
    <col min="15" max="32" width="9.140625" style="1" customWidth="1"/>
  </cols>
  <sheetData>
    <row r="1" spans="1:15" s="1" customFormat="1" ht="30.75" customHeight="1">
      <c r="A1" s="7" t="s">
        <v>108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18.75" customHeight="1">
      <c r="A2" s="14" t="s">
        <v>109</v>
      </c>
      <c r="O2" s="14" t="s">
        <v>1</v>
      </c>
    </row>
    <row r="3" spans="1:15" s="1" customFormat="1" ht="42" customHeight="1">
      <c r="A3" s="15" t="s">
        <v>110</v>
      </c>
      <c r="B3" s="15" t="s">
        <v>111</v>
      </c>
      <c r="C3" s="15" t="s">
        <v>112</v>
      </c>
      <c r="D3" s="15" t="s">
        <v>113</v>
      </c>
      <c r="E3" s="15" t="s">
        <v>114</v>
      </c>
      <c r="F3" s="15" t="s">
        <v>115</v>
      </c>
      <c r="G3" s="15" t="s">
        <v>116</v>
      </c>
      <c r="H3" s="15" t="s">
        <v>117</v>
      </c>
      <c r="I3" s="15" t="s">
        <v>118</v>
      </c>
      <c r="J3" s="15" t="s">
        <v>119</v>
      </c>
      <c r="K3" s="15" t="s">
        <v>120</v>
      </c>
      <c r="L3" s="15" t="s">
        <v>121</v>
      </c>
      <c r="M3" s="15" t="s">
        <v>122</v>
      </c>
      <c r="N3" s="15"/>
      <c r="O3" s="15"/>
    </row>
    <row r="4" spans="1:31" s="1" customFormat="1" ht="57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 t="s">
        <v>123</v>
      </c>
      <c r="N4" s="15" t="s">
        <v>124</v>
      </c>
      <c r="O4" s="15" t="s">
        <v>125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15" s="1" customFormat="1" ht="18.7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</row>
    <row r="6" spans="1:15" s="1" customFormat="1" ht="18.75" customHeight="1">
      <c r="A6" s="11"/>
      <c r="B6" s="11" t="s">
        <v>10</v>
      </c>
      <c r="C6" s="13">
        <v>33366.1409</v>
      </c>
      <c r="D6" s="13">
        <v>18916.1409</v>
      </c>
      <c r="E6" s="13">
        <v>2700</v>
      </c>
      <c r="F6" s="13"/>
      <c r="G6" s="13">
        <v>11300</v>
      </c>
      <c r="H6" s="13"/>
      <c r="I6" s="13"/>
      <c r="J6" s="13"/>
      <c r="K6" s="13"/>
      <c r="L6" s="13"/>
      <c r="M6" s="13">
        <v>450</v>
      </c>
      <c r="N6" s="13"/>
      <c r="O6" s="13"/>
    </row>
    <row r="7" spans="1:15" s="1" customFormat="1" ht="18.75" customHeight="1">
      <c r="A7" s="11" t="s">
        <v>12</v>
      </c>
      <c r="B7" s="11" t="s">
        <v>13</v>
      </c>
      <c r="C7" s="13">
        <v>33366.1409</v>
      </c>
      <c r="D7" s="13">
        <v>18916.1409</v>
      </c>
      <c r="E7" s="13">
        <v>2700</v>
      </c>
      <c r="F7" s="13"/>
      <c r="G7" s="13">
        <v>11300</v>
      </c>
      <c r="H7" s="13"/>
      <c r="I7" s="13"/>
      <c r="J7" s="13"/>
      <c r="K7" s="13"/>
      <c r="L7" s="13"/>
      <c r="M7" s="13">
        <v>450</v>
      </c>
      <c r="N7" s="13"/>
      <c r="O7" s="13"/>
    </row>
    <row r="8" spans="1:15" s="1" customFormat="1" ht="18.75" customHeight="1">
      <c r="A8" s="11" t="s">
        <v>126</v>
      </c>
      <c r="B8" s="11" t="s">
        <v>127</v>
      </c>
      <c r="C8" s="13">
        <v>33366.1409</v>
      </c>
      <c r="D8" s="13">
        <v>18916.1409</v>
      </c>
      <c r="E8" s="13">
        <v>2700</v>
      </c>
      <c r="F8" s="13"/>
      <c r="G8" s="13">
        <v>11300</v>
      </c>
      <c r="H8" s="13"/>
      <c r="I8" s="13"/>
      <c r="J8" s="13"/>
      <c r="K8" s="13"/>
      <c r="L8" s="13"/>
      <c r="M8" s="13">
        <v>450</v>
      </c>
      <c r="N8" s="13"/>
      <c r="O8" s="13"/>
    </row>
    <row r="9" spans="1:15" s="1" customFormat="1" ht="18.75" customHeight="1">
      <c r="A9" s="11" t="s">
        <v>128</v>
      </c>
      <c r="B9" s="11" t="s">
        <v>129</v>
      </c>
      <c r="C9" s="13">
        <v>33366.1409</v>
      </c>
      <c r="D9" s="13">
        <v>18916.1409</v>
      </c>
      <c r="E9" s="13">
        <v>2700</v>
      </c>
      <c r="F9" s="13"/>
      <c r="G9" s="13">
        <v>11300</v>
      </c>
      <c r="H9" s="13"/>
      <c r="I9" s="13"/>
      <c r="J9" s="13"/>
      <c r="K9" s="13"/>
      <c r="L9" s="13"/>
      <c r="M9" s="13">
        <v>450</v>
      </c>
      <c r="N9" s="13"/>
      <c r="O9" s="13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M11" sqref="M1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21.42187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7" t="s">
        <v>130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8"/>
    </row>
    <row r="2" spans="1:9" s="1" customFormat="1" ht="19.5" customHeight="1">
      <c r="A2" s="14" t="s">
        <v>131</v>
      </c>
      <c r="I2" s="14" t="s">
        <v>36</v>
      </c>
    </row>
    <row r="3" spans="1:9" s="1" customFormat="1" ht="39" customHeight="1">
      <c r="A3" s="15" t="s">
        <v>132</v>
      </c>
      <c r="B3" s="15" t="s">
        <v>3</v>
      </c>
      <c r="C3" s="15" t="s">
        <v>110</v>
      </c>
      <c r="D3" s="15" t="s">
        <v>111</v>
      </c>
      <c r="E3" s="15" t="s">
        <v>112</v>
      </c>
      <c r="F3" s="15" t="s">
        <v>133</v>
      </c>
      <c r="G3" s="15" t="s">
        <v>134</v>
      </c>
      <c r="H3" s="16"/>
      <c r="I3" s="15" t="s">
        <v>135</v>
      </c>
    </row>
    <row r="4" spans="1:9" s="1" customFormat="1" ht="36.75" customHeight="1">
      <c r="A4" s="16"/>
      <c r="B4" s="16"/>
      <c r="C4" s="16"/>
      <c r="D4" s="16"/>
      <c r="E4" s="16"/>
      <c r="F4" s="16"/>
      <c r="G4" s="16" t="s">
        <v>136</v>
      </c>
      <c r="H4" s="16" t="s">
        <v>137</v>
      </c>
      <c r="I4" s="16"/>
    </row>
    <row r="5" spans="1:9" s="1" customFormat="1" ht="18.75" customHeight="1">
      <c r="A5" s="17">
        <v>1</v>
      </c>
      <c r="B5" s="17">
        <v>2</v>
      </c>
      <c r="C5" s="32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18.75" customHeight="1">
      <c r="A6" s="11"/>
      <c r="B6" s="11"/>
      <c r="C6" s="11"/>
      <c r="D6" s="11" t="s">
        <v>10</v>
      </c>
      <c r="E6" s="13">
        <v>33366.1409</v>
      </c>
      <c r="F6" s="13"/>
      <c r="G6" s="13"/>
      <c r="H6" s="13"/>
      <c r="I6" s="13">
        <v>33366.1409</v>
      </c>
    </row>
    <row r="7" spans="1:9" s="1" customFormat="1" ht="18.75" customHeight="1">
      <c r="A7" s="11"/>
      <c r="B7" s="11"/>
      <c r="C7" s="11" t="s">
        <v>12</v>
      </c>
      <c r="D7" s="11" t="s">
        <v>13</v>
      </c>
      <c r="E7" s="13">
        <v>33366.1409</v>
      </c>
      <c r="F7" s="13"/>
      <c r="G7" s="13"/>
      <c r="H7" s="13"/>
      <c r="I7" s="13">
        <v>33366.1409</v>
      </c>
    </row>
    <row r="8" spans="1:9" s="1" customFormat="1" ht="18.75" customHeight="1">
      <c r="A8" s="11"/>
      <c r="B8" s="11"/>
      <c r="C8" s="11" t="s">
        <v>126</v>
      </c>
      <c r="D8" s="11" t="s">
        <v>127</v>
      </c>
      <c r="E8" s="13">
        <v>33366.1409</v>
      </c>
      <c r="F8" s="13"/>
      <c r="G8" s="13"/>
      <c r="H8" s="13"/>
      <c r="I8" s="13">
        <v>33366.1409</v>
      </c>
    </row>
    <row r="9" spans="1:9" s="1" customFormat="1" ht="18.75" customHeight="1">
      <c r="A9" s="11" t="s">
        <v>21</v>
      </c>
      <c r="B9" s="11" t="s">
        <v>22</v>
      </c>
      <c r="C9" s="11" t="s">
        <v>128</v>
      </c>
      <c r="D9" s="11" t="s">
        <v>129</v>
      </c>
      <c r="E9" s="13">
        <v>30198.99</v>
      </c>
      <c r="F9" s="13"/>
      <c r="G9" s="13"/>
      <c r="H9" s="13"/>
      <c r="I9" s="13">
        <v>30198.99</v>
      </c>
    </row>
    <row r="10" spans="1:9" s="1" customFormat="1" ht="18.75" customHeight="1">
      <c r="A10" s="11" t="s">
        <v>18</v>
      </c>
      <c r="B10" s="11" t="s">
        <v>19</v>
      </c>
      <c r="C10" s="11" t="s">
        <v>128</v>
      </c>
      <c r="D10" s="11" t="s">
        <v>129</v>
      </c>
      <c r="E10" s="13">
        <v>467.1509</v>
      </c>
      <c r="F10" s="13"/>
      <c r="G10" s="13"/>
      <c r="H10" s="13"/>
      <c r="I10" s="13">
        <v>467.1509</v>
      </c>
    </row>
    <row r="11" spans="1:9" s="1" customFormat="1" ht="18.75" customHeight="1">
      <c r="A11" s="11" t="s">
        <v>30</v>
      </c>
      <c r="B11" s="11" t="s">
        <v>31</v>
      </c>
      <c r="C11" s="11" t="s">
        <v>128</v>
      </c>
      <c r="D11" s="11" t="s">
        <v>129</v>
      </c>
      <c r="E11" s="13">
        <v>2700</v>
      </c>
      <c r="F11" s="13"/>
      <c r="G11" s="13"/>
      <c r="H11" s="13"/>
      <c r="I11" s="13">
        <v>2700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5">
      <selection activeCell="J58" sqref="J58"/>
    </sheetView>
  </sheetViews>
  <sheetFormatPr defaultColWidth="9.140625" defaultRowHeight="12.75" customHeight="1"/>
  <cols>
    <col min="1" max="1" width="9.140625" style="1" customWidth="1"/>
    <col min="2" max="2" width="28.421875" style="1" customWidth="1"/>
    <col min="3" max="3" width="18.7109375" style="1" customWidth="1"/>
    <col min="4" max="4" width="22.8515625" style="1" customWidth="1"/>
    <col min="5" max="5" width="9.140625" style="1" customWidth="1"/>
    <col min="6" max="6" width="9.28125" style="1" customWidth="1"/>
    <col min="7" max="9" width="9.140625" style="1" customWidth="1"/>
    <col min="10" max="10" width="6.28125" style="1" customWidth="1"/>
    <col min="11" max="11" width="6.7109375" style="1" customWidth="1"/>
    <col min="12" max="13" width="9.140625" style="1" customWidth="1"/>
    <col min="14" max="14" width="7.00390625" style="1" customWidth="1"/>
    <col min="15" max="15" width="9.140625" style="1" customWidth="1"/>
    <col min="16" max="16" width="9.00390625" style="1" customWidth="1"/>
    <col min="17" max="17" width="9.7109375" style="1" customWidth="1"/>
  </cols>
  <sheetData>
    <row r="1" spans="1:17" s="1" customFormat="1" ht="30" customHeight="1">
      <c r="A1" s="7" t="s">
        <v>138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8.75" customHeight="1">
      <c r="A2" s="14" t="s">
        <v>139</v>
      </c>
      <c r="Q2" s="14" t="s">
        <v>1</v>
      </c>
    </row>
    <row r="3" spans="1:17" s="1" customFormat="1" ht="35.25" customHeight="1">
      <c r="A3" s="15" t="s">
        <v>140</v>
      </c>
      <c r="B3" s="15" t="s">
        <v>141</v>
      </c>
      <c r="C3" s="15" t="s">
        <v>110</v>
      </c>
      <c r="D3" s="15" t="s">
        <v>111</v>
      </c>
      <c r="E3" s="15" t="s">
        <v>112</v>
      </c>
      <c r="F3" s="15" t="s">
        <v>113</v>
      </c>
      <c r="G3" s="15" t="s">
        <v>114</v>
      </c>
      <c r="H3" s="15" t="s">
        <v>115</v>
      </c>
      <c r="I3" s="15" t="s">
        <v>116</v>
      </c>
      <c r="J3" s="15" t="s">
        <v>117</v>
      </c>
      <c r="K3" s="15" t="s">
        <v>118</v>
      </c>
      <c r="L3" s="15" t="s">
        <v>119</v>
      </c>
      <c r="M3" s="15" t="s">
        <v>120</v>
      </c>
      <c r="N3" s="15" t="s">
        <v>121</v>
      </c>
      <c r="O3" s="15" t="s">
        <v>122</v>
      </c>
      <c r="P3" s="16"/>
      <c r="Q3" s="16"/>
    </row>
    <row r="4" spans="1:17" s="1" customFormat="1" ht="39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 t="s">
        <v>123</v>
      </c>
      <c r="P4" s="16" t="s">
        <v>124</v>
      </c>
      <c r="Q4" s="16" t="s">
        <v>125</v>
      </c>
    </row>
    <row r="5" spans="1:17" s="1" customFormat="1" ht="18.7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</row>
    <row r="6" spans="1:17" s="1" customFormat="1" ht="18.75" customHeight="1">
      <c r="A6" s="11"/>
      <c r="B6" s="11"/>
      <c r="C6" s="11"/>
      <c r="D6" s="11" t="s">
        <v>10</v>
      </c>
      <c r="E6" s="13">
        <v>33366.1409</v>
      </c>
      <c r="F6" s="13">
        <v>10632.5109</v>
      </c>
      <c r="G6" s="13">
        <v>2700</v>
      </c>
      <c r="H6" s="13"/>
      <c r="I6" s="13">
        <v>11300</v>
      </c>
      <c r="J6" s="13"/>
      <c r="K6" s="13"/>
      <c r="L6" s="13"/>
      <c r="M6" s="13"/>
      <c r="N6" s="13"/>
      <c r="O6" s="13">
        <v>450</v>
      </c>
      <c r="P6" s="13"/>
      <c r="Q6" s="13"/>
    </row>
    <row r="7" spans="1:17" s="1" customFormat="1" ht="18.75" customHeight="1">
      <c r="A7" s="11"/>
      <c r="B7" s="11"/>
      <c r="C7" s="11" t="s">
        <v>12</v>
      </c>
      <c r="D7" s="11" t="s">
        <v>13</v>
      </c>
      <c r="E7" s="13">
        <v>33366.1409</v>
      </c>
      <c r="F7" s="13"/>
      <c r="G7" s="13">
        <v>2700</v>
      </c>
      <c r="H7" s="13"/>
      <c r="I7" s="13">
        <v>11300</v>
      </c>
      <c r="J7" s="13"/>
      <c r="K7" s="13"/>
      <c r="L7" s="13"/>
      <c r="M7" s="13"/>
      <c r="N7" s="13"/>
      <c r="O7" s="13">
        <v>450</v>
      </c>
      <c r="P7" s="13"/>
      <c r="Q7" s="13"/>
    </row>
    <row r="8" spans="1:17" s="1" customFormat="1" ht="18.75" customHeight="1">
      <c r="A8" s="11"/>
      <c r="B8" s="11"/>
      <c r="C8" s="11" t="s">
        <v>126</v>
      </c>
      <c r="D8" s="11" t="s">
        <v>127</v>
      </c>
      <c r="E8" s="13">
        <v>33366.1409</v>
      </c>
      <c r="F8" s="13"/>
      <c r="G8" s="13">
        <v>2700</v>
      </c>
      <c r="H8" s="13"/>
      <c r="I8" s="13">
        <v>11300</v>
      </c>
      <c r="J8" s="13"/>
      <c r="K8" s="13"/>
      <c r="L8" s="13"/>
      <c r="M8" s="13"/>
      <c r="N8" s="13"/>
      <c r="O8" s="13">
        <v>450</v>
      </c>
      <c r="P8" s="13"/>
      <c r="Q8" s="13"/>
    </row>
    <row r="9" spans="1:17" s="1" customFormat="1" ht="18.75" customHeight="1">
      <c r="A9" s="11" t="s">
        <v>142</v>
      </c>
      <c r="B9" s="11" t="s">
        <v>143</v>
      </c>
      <c r="C9" s="11" t="s">
        <v>128</v>
      </c>
      <c r="D9" s="11" t="s">
        <v>129</v>
      </c>
      <c r="E9" s="13">
        <v>5230</v>
      </c>
      <c r="F9" s="13">
        <v>708.3</v>
      </c>
      <c r="G9" s="13"/>
      <c r="H9" s="13"/>
      <c r="I9" s="13">
        <v>4521.7</v>
      </c>
      <c r="J9" s="13"/>
      <c r="K9" s="13"/>
      <c r="L9" s="13"/>
      <c r="M9" s="13"/>
      <c r="N9" s="13"/>
      <c r="O9" s="13"/>
      <c r="P9" s="13"/>
      <c r="Q9" s="13"/>
    </row>
    <row r="10" spans="1:17" s="1" customFormat="1" ht="18.75" customHeight="1">
      <c r="A10" s="11" t="s">
        <v>144</v>
      </c>
      <c r="B10" s="11" t="s">
        <v>145</v>
      </c>
      <c r="C10" s="11" t="s">
        <v>128</v>
      </c>
      <c r="D10" s="11" t="s">
        <v>129</v>
      </c>
      <c r="E10" s="13">
        <v>225</v>
      </c>
      <c r="F10" s="13">
        <v>225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s="1" customFormat="1" ht="18.75" customHeight="1">
      <c r="A11" s="11" t="s">
        <v>146</v>
      </c>
      <c r="B11" s="11" t="s">
        <v>147</v>
      </c>
      <c r="C11" s="11" t="s">
        <v>128</v>
      </c>
      <c r="D11" s="11" t="s">
        <v>129</v>
      </c>
      <c r="E11" s="13">
        <v>4180.8</v>
      </c>
      <c r="F11" s="13">
        <v>4180.8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s="1" customFormat="1" ht="18.75" customHeight="1">
      <c r="A12" s="11" t="s">
        <v>148</v>
      </c>
      <c r="B12" s="11" t="s">
        <v>149</v>
      </c>
      <c r="C12" s="11" t="s">
        <v>128</v>
      </c>
      <c r="D12" s="11" t="s">
        <v>129</v>
      </c>
      <c r="E12" s="13">
        <v>1785</v>
      </c>
      <c r="F12" s="13">
        <v>1785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s="1" customFormat="1" ht="18.75" customHeight="1">
      <c r="A13" s="11" t="s">
        <v>150</v>
      </c>
      <c r="B13" s="11" t="s">
        <v>151</v>
      </c>
      <c r="C13" s="11" t="s">
        <v>128</v>
      </c>
      <c r="D13" s="11" t="s">
        <v>129</v>
      </c>
      <c r="E13" s="13">
        <v>1100</v>
      </c>
      <c r="F13" s="13">
        <v>176.2</v>
      </c>
      <c r="G13" s="13"/>
      <c r="H13" s="13"/>
      <c r="I13" s="13">
        <v>923.8</v>
      </c>
      <c r="J13" s="13"/>
      <c r="K13" s="13"/>
      <c r="L13" s="13"/>
      <c r="M13" s="13"/>
      <c r="N13" s="13"/>
      <c r="O13" s="13"/>
      <c r="P13" s="13"/>
      <c r="Q13" s="13"/>
    </row>
    <row r="14" spans="1:17" s="1" customFormat="1" ht="18.75" customHeight="1">
      <c r="A14" s="11" t="s">
        <v>152</v>
      </c>
      <c r="B14" s="11" t="s">
        <v>153</v>
      </c>
      <c r="C14" s="11" t="s">
        <v>128</v>
      </c>
      <c r="D14" s="11" t="s">
        <v>129</v>
      </c>
      <c r="E14" s="13">
        <v>3034.5</v>
      </c>
      <c r="F14" s="13"/>
      <c r="G14" s="13"/>
      <c r="H14" s="13"/>
      <c r="I14" s="13">
        <v>3034.5</v>
      </c>
      <c r="J14" s="13"/>
      <c r="K14" s="13"/>
      <c r="L14" s="13"/>
      <c r="M14" s="13"/>
      <c r="N14" s="13"/>
      <c r="O14" s="13"/>
      <c r="P14" s="13"/>
      <c r="Q14" s="13"/>
    </row>
    <row r="15" spans="1:17" s="1" customFormat="1" ht="18.75" customHeight="1">
      <c r="A15" s="11" t="s">
        <v>154</v>
      </c>
      <c r="B15" s="11" t="s">
        <v>155</v>
      </c>
      <c r="C15" s="11" t="s">
        <v>128</v>
      </c>
      <c r="D15" s="11" t="s">
        <v>129</v>
      </c>
      <c r="E15" s="13">
        <v>657.2</v>
      </c>
      <c r="F15" s="13">
        <v>250</v>
      </c>
      <c r="G15" s="13"/>
      <c r="H15" s="13"/>
      <c r="I15" s="13">
        <v>100</v>
      </c>
      <c r="J15" s="13"/>
      <c r="K15" s="13"/>
      <c r="L15" s="13"/>
      <c r="M15" s="13"/>
      <c r="N15" s="13"/>
      <c r="O15" s="13"/>
      <c r="P15" s="13"/>
      <c r="Q15" s="13"/>
    </row>
    <row r="16" spans="1:17" s="1" customFormat="1" ht="18.75" customHeight="1">
      <c r="A16" s="11" t="s">
        <v>156</v>
      </c>
      <c r="B16" s="11" t="s">
        <v>157</v>
      </c>
      <c r="C16" s="11" t="s">
        <v>128</v>
      </c>
      <c r="D16" s="11" t="s">
        <v>129</v>
      </c>
      <c r="E16" s="13">
        <v>195</v>
      </c>
      <c r="F16" s="13">
        <v>195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s="1" customFormat="1" ht="18.75" customHeight="1">
      <c r="A17" s="11" t="s">
        <v>158</v>
      </c>
      <c r="B17" s="11" t="s">
        <v>159</v>
      </c>
      <c r="C17" s="11" t="s">
        <v>128</v>
      </c>
      <c r="D17" s="11" t="s">
        <v>129</v>
      </c>
      <c r="E17" s="13">
        <v>120</v>
      </c>
      <c r="F17" s="13">
        <v>120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s="1" customFormat="1" ht="18.75" customHeight="1">
      <c r="A18" s="11" t="s">
        <v>160</v>
      </c>
      <c r="B18" s="11" t="s">
        <v>161</v>
      </c>
      <c r="C18" s="11" t="s">
        <v>128</v>
      </c>
      <c r="D18" s="11" t="s">
        <v>129</v>
      </c>
      <c r="E18" s="13">
        <v>480</v>
      </c>
      <c r="F18" s="13">
        <v>480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s="1" customFormat="1" ht="18.75" customHeight="1">
      <c r="A19" s="11" t="s">
        <v>162</v>
      </c>
      <c r="B19" s="11" t="s">
        <v>163</v>
      </c>
      <c r="C19" s="11" t="s">
        <v>128</v>
      </c>
      <c r="D19" s="11" t="s">
        <v>129</v>
      </c>
      <c r="E19" s="13">
        <v>40</v>
      </c>
      <c r="F19" s="13">
        <v>40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s="1" customFormat="1" ht="18.75" customHeight="1">
      <c r="A20" s="11" t="s">
        <v>164</v>
      </c>
      <c r="B20" s="11" t="s">
        <v>165</v>
      </c>
      <c r="C20" s="11" t="s">
        <v>128</v>
      </c>
      <c r="D20" s="11" t="s">
        <v>129</v>
      </c>
      <c r="E20" s="13">
        <v>20</v>
      </c>
      <c r="F20" s="13">
        <v>20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s="1" customFormat="1" ht="18.75" customHeight="1">
      <c r="A21" s="11" t="s">
        <v>166</v>
      </c>
      <c r="B21" s="11" t="s">
        <v>167</v>
      </c>
      <c r="C21" s="11" t="s">
        <v>128</v>
      </c>
      <c r="D21" s="11" t="s">
        <v>129</v>
      </c>
      <c r="E21" s="13">
        <v>305</v>
      </c>
      <c r="F21" s="13">
        <v>260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s="1" customFormat="1" ht="18.75" customHeight="1">
      <c r="A22" s="11" t="s">
        <v>168</v>
      </c>
      <c r="B22" s="11" t="s">
        <v>169</v>
      </c>
      <c r="C22" s="11" t="s">
        <v>128</v>
      </c>
      <c r="D22" s="11" t="s">
        <v>129</v>
      </c>
      <c r="E22" s="13">
        <v>28.4</v>
      </c>
      <c r="F22" s="13"/>
      <c r="G22" s="13"/>
      <c r="H22" s="13"/>
      <c r="I22" s="13">
        <v>28.4</v>
      </c>
      <c r="J22" s="13"/>
      <c r="K22" s="13"/>
      <c r="L22" s="13"/>
      <c r="M22" s="13"/>
      <c r="N22" s="13"/>
      <c r="O22" s="13"/>
      <c r="P22" s="13"/>
      <c r="Q22" s="13"/>
    </row>
    <row r="23" spans="1:17" s="1" customFormat="1" ht="18.75" customHeight="1">
      <c r="A23" s="11" t="s">
        <v>170</v>
      </c>
      <c r="B23" s="11" t="s">
        <v>171</v>
      </c>
      <c r="C23" s="11" t="s">
        <v>128</v>
      </c>
      <c r="D23" s="11" t="s">
        <v>129</v>
      </c>
      <c r="E23" s="13">
        <v>240.96</v>
      </c>
      <c r="F23" s="13">
        <v>200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s="1" customFormat="1" ht="18.75" customHeight="1">
      <c r="A24" s="11" t="s">
        <v>172</v>
      </c>
      <c r="B24" s="11" t="s">
        <v>173</v>
      </c>
      <c r="C24" s="11" t="s">
        <v>128</v>
      </c>
      <c r="D24" s="11" t="s">
        <v>129</v>
      </c>
      <c r="E24" s="13">
        <v>50</v>
      </c>
      <c r="F24" s="13">
        <v>50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s="1" customFormat="1" ht="18.75" customHeight="1">
      <c r="A25" s="11" t="s">
        <v>174</v>
      </c>
      <c r="B25" s="11" t="s">
        <v>175</v>
      </c>
      <c r="C25" s="11" t="s">
        <v>128</v>
      </c>
      <c r="D25" s="11" t="s">
        <v>129</v>
      </c>
      <c r="E25" s="13">
        <v>14.2</v>
      </c>
      <c r="F25" s="13"/>
      <c r="G25" s="13"/>
      <c r="H25" s="13"/>
      <c r="I25" s="13">
        <v>14.2</v>
      </c>
      <c r="J25" s="13"/>
      <c r="K25" s="13"/>
      <c r="L25" s="13"/>
      <c r="M25" s="13"/>
      <c r="N25" s="13"/>
      <c r="O25" s="13"/>
      <c r="P25" s="13"/>
      <c r="Q25" s="13"/>
    </row>
    <row r="26" spans="1:17" s="1" customFormat="1" ht="18.75" customHeight="1">
      <c r="A26" s="11" t="s">
        <v>176</v>
      </c>
      <c r="B26" s="11" t="s">
        <v>177</v>
      </c>
      <c r="C26" s="11" t="s">
        <v>128</v>
      </c>
      <c r="D26" s="11" t="s">
        <v>129</v>
      </c>
      <c r="E26" s="13">
        <v>220</v>
      </c>
      <c r="F26" s="13">
        <v>220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s="1" customFormat="1" ht="18.75" customHeight="1">
      <c r="A27" s="11" t="s">
        <v>178</v>
      </c>
      <c r="B27" s="11" t="s">
        <v>179</v>
      </c>
      <c r="C27" s="11" t="s">
        <v>128</v>
      </c>
      <c r="D27" s="11" t="s">
        <v>129</v>
      </c>
      <c r="E27" s="13">
        <v>950.56</v>
      </c>
      <c r="F27" s="13">
        <v>850.56</v>
      </c>
      <c r="G27" s="13"/>
      <c r="H27" s="13"/>
      <c r="I27" s="13">
        <v>100</v>
      </c>
      <c r="J27" s="13"/>
      <c r="K27" s="13"/>
      <c r="L27" s="13"/>
      <c r="M27" s="13"/>
      <c r="N27" s="13"/>
      <c r="O27" s="13"/>
      <c r="P27" s="13"/>
      <c r="Q27" s="13"/>
    </row>
    <row r="28" spans="1:17" s="1" customFormat="1" ht="18.75" customHeight="1">
      <c r="A28" s="11" t="s">
        <v>180</v>
      </c>
      <c r="B28" s="11" t="s">
        <v>181</v>
      </c>
      <c r="C28" s="11" t="s">
        <v>128</v>
      </c>
      <c r="D28" s="11" t="s">
        <v>129</v>
      </c>
      <c r="E28" s="13">
        <v>300</v>
      </c>
      <c r="F28" s="13">
        <v>300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s="1" customFormat="1" ht="18.75" customHeight="1">
      <c r="A29" s="11" t="s">
        <v>182</v>
      </c>
      <c r="B29" s="11" t="s">
        <v>183</v>
      </c>
      <c r="C29" s="11" t="s">
        <v>128</v>
      </c>
      <c r="D29" s="11" t="s">
        <v>129</v>
      </c>
      <c r="E29" s="13">
        <v>29.7</v>
      </c>
      <c r="F29" s="13"/>
      <c r="G29" s="13"/>
      <c r="H29" s="13"/>
      <c r="I29" s="13">
        <v>29.7</v>
      </c>
      <c r="J29" s="13"/>
      <c r="K29" s="13"/>
      <c r="L29" s="13"/>
      <c r="M29" s="13"/>
      <c r="N29" s="13"/>
      <c r="O29" s="13"/>
      <c r="P29" s="13"/>
      <c r="Q29" s="13"/>
    </row>
    <row r="30" spans="1:17" s="1" customFormat="1" ht="18.75" customHeight="1">
      <c r="A30" s="11" t="s">
        <v>184</v>
      </c>
      <c r="B30" s="11" t="s">
        <v>185</v>
      </c>
      <c r="C30" s="11" t="s">
        <v>128</v>
      </c>
      <c r="D30" s="11" t="s">
        <v>129</v>
      </c>
      <c r="E30" s="13">
        <v>35</v>
      </c>
      <c r="F30" s="13">
        <v>35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s="1" customFormat="1" ht="18.75" customHeight="1">
      <c r="A31" s="11" t="s">
        <v>186</v>
      </c>
      <c r="B31" s="11" t="s">
        <v>187</v>
      </c>
      <c r="C31" s="11" t="s">
        <v>128</v>
      </c>
      <c r="D31" s="11" t="s">
        <v>129</v>
      </c>
      <c r="E31" s="13">
        <v>1115.7</v>
      </c>
      <c r="F31" s="13">
        <v>4</v>
      </c>
      <c r="G31" s="13"/>
      <c r="H31" s="13"/>
      <c r="I31" s="13">
        <v>1111.7</v>
      </c>
      <c r="J31" s="13"/>
      <c r="K31" s="13"/>
      <c r="L31" s="13"/>
      <c r="M31" s="13"/>
      <c r="N31" s="13"/>
      <c r="O31" s="13"/>
      <c r="P31" s="13"/>
      <c r="Q31" s="13"/>
    </row>
    <row r="32" spans="1:17" s="1" customFormat="1" ht="18.75" customHeight="1">
      <c r="A32" s="11" t="s">
        <v>188</v>
      </c>
      <c r="B32" s="11" t="s">
        <v>189</v>
      </c>
      <c r="C32" s="11" t="s">
        <v>128</v>
      </c>
      <c r="D32" s="11" t="s">
        <v>129</v>
      </c>
      <c r="E32" s="13">
        <v>65.5</v>
      </c>
      <c r="F32" s="13">
        <v>65.5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s="1" customFormat="1" ht="18.75" customHeight="1">
      <c r="A33" s="11" t="s">
        <v>190</v>
      </c>
      <c r="B33" s="11" t="s">
        <v>191</v>
      </c>
      <c r="C33" s="11" t="s">
        <v>128</v>
      </c>
      <c r="D33" s="11" t="s">
        <v>129</v>
      </c>
      <c r="E33" s="13">
        <v>467.1509</v>
      </c>
      <c r="F33" s="13">
        <v>467.1509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s="1" customFormat="1" ht="18.75" customHeight="1">
      <c r="A34" s="11" t="s">
        <v>192</v>
      </c>
      <c r="B34" s="11" t="s">
        <v>193</v>
      </c>
      <c r="C34" s="11" t="s">
        <v>128</v>
      </c>
      <c r="D34" s="11" t="s">
        <v>129</v>
      </c>
      <c r="E34" s="13">
        <v>1400</v>
      </c>
      <c r="F34" s="13"/>
      <c r="G34" s="13"/>
      <c r="H34" s="13"/>
      <c r="I34" s="13">
        <v>1400</v>
      </c>
      <c r="J34" s="13"/>
      <c r="K34" s="13"/>
      <c r="L34" s="13"/>
      <c r="M34" s="13"/>
      <c r="N34" s="13"/>
      <c r="O34" s="13"/>
      <c r="P34" s="13"/>
      <c r="Q34" s="13"/>
    </row>
    <row r="35" spans="1:17" s="1" customFormat="1" ht="18.75" customHeight="1">
      <c r="A35" s="11" t="s">
        <v>194</v>
      </c>
      <c r="B35" s="11" t="s">
        <v>195</v>
      </c>
      <c r="C35" s="11" t="s">
        <v>128</v>
      </c>
      <c r="D35" s="11" t="s">
        <v>129</v>
      </c>
      <c r="E35" s="13">
        <v>2700</v>
      </c>
      <c r="F35" s="13"/>
      <c r="G35" s="13">
        <v>2700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s="1" customFormat="1" ht="18.75" customHeight="1">
      <c r="A36" s="11" t="s">
        <v>196</v>
      </c>
      <c r="B36" s="11" t="s">
        <v>197</v>
      </c>
      <c r="C36" s="11" t="s">
        <v>128</v>
      </c>
      <c r="D36" s="11" t="s">
        <v>129</v>
      </c>
      <c r="E36" s="13">
        <v>1183.28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s="1" customFormat="1" ht="18.75" customHeight="1">
      <c r="A37" s="11" t="s">
        <v>198</v>
      </c>
      <c r="B37" s="11" t="s">
        <v>199</v>
      </c>
      <c r="C37" s="11" t="s">
        <v>128</v>
      </c>
      <c r="D37" s="11" t="s">
        <v>129</v>
      </c>
      <c r="E37" s="13">
        <v>3399.39</v>
      </c>
      <c r="F37" s="13"/>
      <c r="G37" s="13"/>
      <c r="H37" s="13"/>
      <c r="I37" s="13"/>
      <c r="J37" s="13"/>
      <c r="K37" s="13"/>
      <c r="L37" s="13"/>
      <c r="M37" s="13"/>
      <c r="N37" s="13"/>
      <c r="O37" s="13">
        <v>450</v>
      </c>
      <c r="P37" s="13"/>
      <c r="Q37" s="13"/>
    </row>
    <row r="38" spans="1:17" s="1" customFormat="1" ht="18.75" customHeight="1">
      <c r="A38" s="11" t="s">
        <v>200</v>
      </c>
      <c r="B38" s="11" t="s">
        <v>201</v>
      </c>
      <c r="C38" s="11" t="s">
        <v>128</v>
      </c>
      <c r="D38" s="11" t="s">
        <v>129</v>
      </c>
      <c r="E38" s="13">
        <v>2212.81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s="1" customFormat="1" ht="18.75" customHeight="1">
      <c r="A39" s="11" t="s">
        <v>202</v>
      </c>
      <c r="B39" s="11" t="s">
        <v>203</v>
      </c>
      <c r="C39" s="11" t="s">
        <v>128</v>
      </c>
      <c r="D39" s="11" t="s">
        <v>129</v>
      </c>
      <c r="E39" s="13">
        <v>1345.77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s="1" customFormat="1" ht="18.75" customHeight="1">
      <c r="A40" s="11" t="s">
        <v>204</v>
      </c>
      <c r="B40" s="11" t="s">
        <v>205</v>
      </c>
      <c r="C40" s="11" t="s">
        <v>128</v>
      </c>
      <c r="D40" s="11" t="s">
        <v>129</v>
      </c>
      <c r="E40" s="13">
        <v>36</v>
      </c>
      <c r="F40" s="13"/>
      <c r="G40" s="13"/>
      <c r="H40" s="13"/>
      <c r="I40" s="13">
        <v>36</v>
      </c>
      <c r="J40" s="13"/>
      <c r="K40" s="13"/>
      <c r="L40" s="13"/>
      <c r="M40" s="13"/>
      <c r="N40" s="13"/>
      <c r="O40" s="13"/>
      <c r="P40" s="13"/>
      <c r="Q40" s="13"/>
    </row>
    <row r="41" spans="1:17" s="1" customFormat="1" ht="18.75" customHeight="1">
      <c r="A41" s="11" t="s">
        <v>206</v>
      </c>
      <c r="B41" s="11" t="s">
        <v>207</v>
      </c>
      <c r="C41" s="11" t="s">
        <v>128</v>
      </c>
      <c r="D41" s="11" t="s">
        <v>129</v>
      </c>
      <c r="E41" s="13">
        <v>199.22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0.66875" bottom="0.4326388888888889" header="0.3541666666666667" footer="0.5"/>
  <pageSetup horizontalDpi="300" verticalDpi="300" orientation="landscape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V6" sqref="V6"/>
    </sheetView>
  </sheetViews>
  <sheetFormatPr defaultColWidth="9.140625" defaultRowHeight="12.75" customHeight="1"/>
  <cols>
    <col min="1" max="1" width="7.8515625" style="1" customWidth="1"/>
    <col min="2" max="2" width="17.421875" style="1" customWidth="1"/>
    <col min="3" max="3" width="11.140625" style="1" customWidth="1"/>
    <col min="4" max="4" width="22.00390625" style="1" customWidth="1"/>
    <col min="5" max="5" width="12.8515625" style="1" customWidth="1"/>
    <col min="6" max="6" width="13.7109375" style="1" customWidth="1"/>
    <col min="7" max="7" width="12.140625" style="1" customWidth="1"/>
    <col min="8" max="9" width="9.140625" style="1" customWidth="1"/>
    <col min="10" max="10" width="4.57421875" style="1" customWidth="1"/>
    <col min="11" max="11" width="5.57421875" style="1" customWidth="1"/>
    <col min="12" max="12" width="5.8515625" style="1" customWidth="1"/>
    <col min="13" max="13" width="5.140625" style="1" customWidth="1"/>
    <col min="14" max="14" width="3.8515625" style="1" customWidth="1"/>
    <col min="15" max="15" width="9.140625" style="1" customWidth="1"/>
    <col min="16" max="16" width="5.8515625" style="1" customWidth="1"/>
    <col min="17" max="17" width="4.28125" style="1" customWidth="1"/>
  </cols>
  <sheetData>
    <row r="1" spans="1:17" s="1" customFormat="1" ht="26.25" customHeight="1">
      <c r="A1" s="7" t="s">
        <v>208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" customFormat="1" ht="18.75" customHeight="1">
      <c r="A2" s="14" t="s">
        <v>209</v>
      </c>
      <c r="O2" s="19" t="s">
        <v>1</v>
      </c>
      <c r="P2" s="19"/>
      <c r="Q2" s="19"/>
    </row>
    <row r="3" spans="1:17" s="1" customFormat="1" ht="52.5" customHeight="1">
      <c r="A3" s="15" t="s">
        <v>140</v>
      </c>
      <c r="B3" s="15" t="s">
        <v>141</v>
      </c>
      <c r="C3" s="15" t="s">
        <v>110</v>
      </c>
      <c r="D3" s="15" t="s">
        <v>111</v>
      </c>
      <c r="E3" s="15" t="s">
        <v>112</v>
      </c>
      <c r="F3" s="15" t="s">
        <v>113</v>
      </c>
      <c r="G3" s="15" t="s">
        <v>114</v>
      </c>
      <c r="H3" s="15" t="s">
        <v>115</v>
      </c>
      <c r="I3" s="15" t="s">
        <v>116</v>
      </c>
      <c r="J3" s="15" t="s">
        <v>117</v>
      </c>
      <c r="K3" s="15" t="s">
        <v>118</v>
      </c>
      <c r="L3" s="15" t="s">
        <v>119</v>
      </c>
      <c r="M3" s="15" t="s">
        <v>120</v>
      </c>
      <c r="N3" s="15" t="s">
        <v>121</v>
      </c>
      <c r="O3" s="15" t="s">
        <v>122</v>
      </c>
      <c r="P3" s="16"/>
      <c r="Q3" s="16"/>
    </row>
    <row r="4" spans="1:17" s="1" customFormat="1" ht="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 t="s">
        <v>123</v>
      </c>
      <c r="P4" s="16" t="s">
        <v>124</v>
      </c>
      <c r="Q4" s="16" t="s">
        <v>125</v>
      </c>
    </row>
    <row r="5" spans="1:17" s="1" customFormat="1" ht="18.7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16</v>
      </c>
      <c r="P5" s="17">
        <v>17</v>
      </c>
      <c r="Q5" s="17">
        <v>18</v>
      </c>
    </row>
    <row r="6" spans="1:17" s="1" customFormat="1" ht="18.75" customHeight="1">
      <c r="A6" s="11"/>
      <c r="B6" s="11"/>
      <c r="C6" s="11"/>
      <c r="D6" s="11" t="s">
        <v>10</v>
      </c>
      <c r="E6" s="13">
        <v>33366.1409</v>
      </c>
      <c r="F6" s="13">
        <v>10632.5109</v>
      </c>
      <c r="G6" s="13">
        <v>2700</v>
      </c>
      <c r="H6" s="13"/>
      <c r="I6" s="13">
        <v>11300</v>
      </c>
      <c r="J6" s="13"/>
      <c r="K6" s="13"/>
      <c r="L6" s="13"/>
      <c r="M6" s="13"/>
      <c r="N6" s="13"/>
      <c r="O6" s="13">
        <v>450</v>
      </c>
      <c r="P6" s="13"/>
      <c r="Q6" s="13"/>
    </row>
    <row r="7" spans="1:17" s="1" customFormat="1" ht="18.75" customHeight="1">
      <c r="A7" s="11"/>
      <c r="B7" s="11"/>
      <c r="C7" s="11" t="s">
        <v>12</v>
      </c>
      <c r="D7" s="11" t="s">
        <v>13</v>
      </c>
      <c r="E7" s="13">
        <v>33366.1409</v>
      </c>
      <c r="F7" s="13"/>
      <c r="G7" s="13">
        <v>2700</v>
      </c>
      <c r="H7" s="13"/>
      <c r="I7" s="13">
        <v>11300</v>
      </c>
      <c r="J7" s="13"/>
      <c r="K7" s="13"/>
      <c r="L7" s="13"/>
      <c r="M7" s="13"/>
      <c r="N7" s="13"/>
      <c r="O7" s="13">
        <v>450</v>
      </c>
      <c r="P7" s="13"/>
      <c r="Q7" s="13"/>
    </row>
    <row r="8" spans="1:17" s="1" customFormat="1" ht="18.75" customHeight="1">
      <c r="A8" s="11"/>
      <c r="B8" s="11"/>
      <c r="C8" s="11" t="s">
        <v>126</v>
      </c>
      <c r="D8" s="11" t="s">
        <v>127</v>
      </c>
      <c r="E8" s="13">
        <v>33366.1409</v>
      </c>
      <c r="F8" s="13"/>
      <c r="G8" s="13">
        <v>2700</v>
      </c>
      <c r="H8" s="13"/>
      <c r="I8" s="13">
        <v>11300</v>
      </c>
      <c r="J8" s="13"/>
      <c r="K8" s="13"/>
      <c r="L8" s="13"/>
      <c r="M8" s="13"/>
      <c r="N8" s="13"/>
      <c r="O8" s="13">
        <v>450</v>
      </c>
      <c r="P8" s="13"/>
      <c r="Q8" s="13"/>
    </row>
    <row r="9" spans="1:17" s="1" customFormat="1" ht="18.75" customHeight="1">
      <c r="A9" s="11" t="s">
        <v>210</v>
      </c>
      <c r="B9" s="11" t="s">
        <v>211</v>
      </c>
      <c r="C9" s="11" t="s">
        <v>128</v>
      </c>
      <c r="D9" s="11" t="s">
        <v>129</v>
      </c>
      <c r="E9" s="13">
        <v>15555.3</v>
      </c>
      <c r="F9" s="13">
        <v>7075.3</v>
      </c>
      <c r="G9" s="13"/>
      <c r="H9" s="13"/>
      <c r="I9" s="13">
        <v>8480</v>
      </c>
      <c r="J9" s="13"/>
      <c r="K9" s="13"/>
      <c r="L9" s="13"/>
      <c r="M9" s="13"/>
      <c r="N9" s="13"/>
      <c r="O9" s="13"/>
      <c r="P9" s="13"/>
      <c r="Q9" s="13"/>
    </row>
    <row r="10" spans="1:17" s="1" customFormat="1" ht="18.75" customHeight="1">
      <c r="A10" s="11" t="s">
        <v>212</v>
      </c>
      <c r="B10" s="11" t="s">
        <v>213</v>
      </c>
      <c r="C10" s="11" t="s">
        <v>128</v>
      </c>
      <c r="D10" s="11" t="s">
        <v>129</v>
      </c>
      <c r="E10" s="13">
        <v>4801.72</v>
      </c>
      <c r="F10" s="13">
        <v>3024.56</v>
      </c>
      <c r="G10" s="13"/>
      <c r="H10" s="13"/>
      <c r="I10" s="13">
        <v>1384</v>
      </c>
      <c r="J10" s="13"/>
      <c r="K10" s="13"/>
      <c r="L10" s="13"/>
      <c r="M10" s="13"/>
      <c r="N10" s="13"/>
      <c r="O10" s="13"/>
      <c r="P10" s="13"/>
      <c r="Q10" s="13"/>
    </row>
    <row r="11" spans="1:17" s="1" customFormat="1" ht="18.75" customHeight="1">
      <c r="A11" s="11" t="s">
        <v>214</v>
      </c>
      <c r="B11" s="11" t="s">
        <v>215</v>
      </c>
      <c r="C11" s="11" t="s">
        <v>128</v>
      </c>
      <c r="D11" s="11" t="s">
        <v>129</v>
      </c>
      <c r="E11" s="13">
        <v>11076.47</v>
      </c>
      <c r="F11" s="13"/>
      <c r="G11" s="13">
        <v>2700</v>
      </c>
      <c r="H11" s="13"/>
      <c r="I11" s="13">
        <v>36</v>
      </c>
      <c r="J11" s="13"/>
      <c r="K11" s="13"/>
      <c r="L11" s="13"/>
      <c r="M11" s="13"/>
      <c r="N11" s="13"/>
      <c r="O11" s="13">
        <v>450</v>
      </c>
      <c r="P11" s="13"/>
      <c r="Q11" s="13"/>
    </row>
    <row r="12" spans="1:17" s="1" customFormat="1" ht="18.75" customHeight="1">
      <c r="A12" s="11" t="s">
        <v>216</v>
      </c>
      <c r="B12" s="11" t="s">
        <v>217</v>
      </c>
      <c r="C12" s="11" t="s">
        <v>128</v>
      </c>
      <c r="D12" s="11" t="s">
        <v>129</v>
      </c>
      <c r="E12" s="13">
        <v>65.5</v>
      </c>
      <c r="F12" s="13">
        <v>65.5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s="1" customFormat="1" ht="18.75" customHeight="1">
      <c r="A13" s="11" t="s">
        <v>218</v>
      </c>
      <c r="B13" s="11" t="s">
        <v>191</v>
      </c>
      <c r="C13" s="11" t="s">
        <v>128</v>
      </c>
      <c r="D13" s="11" t="s">
        <v>129</v>
      </c>
      <c r="E13" s="13">
        <v>467.1509</v>
      </c>
      <c r="F13" s="13">
        <v>467.1509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s="1" customFormat="1" ht="18.75" customHeight="1">
      <c r="A14" s="11" t="s">
        <v>219</v>
      </c>
      <c r="B14" s="11" t="s">
        <v>193</v>
      </c>
      <c r="C14" s="11" t="s">
        <v>128</v>
      </c>
      <c r="D14" s="11" t="s">
        <v>129</v>
      </c>
      <c r="E14" s="13">
        <v>1400</v>
      </c>
      <c r="F14" s="13"/>
      <c r="G14" s="13"/>
      <c r="H14" s="13"/>
      <c r="I14" s="13">
        <v>1400</v>
      </c>
      <c r="J14" s="13"/>
      <c r="K14" s="13"/>
      <c r="L14" s="13"/>
      <c r="M14" s="13"/>
      <c r="N14" s="13"/>
      <c r="O14" s="13"/>
      <c r="P14" s="13"/>
      <c r="Q14" s="13"/>
    </row>
  </sheetData>
  <sheetProtection formatCells="0" formatColumns="0" formatRows="0" insertColumns="0" insertRows="0" insertHyperlinks="0" deleteColumns="0" deleteRows="0" sort="0" autoFilter="0" pivotTables="0"/>
  <mergeCells count="31">
    <mergeCell ref="A1:Q1"/>
    <mergeCell ref="O2:Q2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landscape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D1">
      <selection activeCell="O16" sqref="O16"/>
    </sheetView>
  </sheetViews>
  <sheetFormatPr defaultColWidth="9.140625" defaultRowHeight="12.75" customHeight="1"/>
  <cols>
    <col min="1" max="1" width="34.8515625" style="1" customWidth="1"/>
    <col min="2" max="2" width="9.140625" style="1" customWidth="1"/>
    <col min="3" max="3" width="28.28125" style="1" customWidth="1"/>
    <col min="4" max="4" width="12.8515625" style="1" customWidth="1"/>
    <col min="5" max="5" width="11.00390625" style="1" customWidth="1"/>
    <col min="6" max="6" width="11.140625" style="1" customWidth="1"/>
    <col min="7" max="7" width="7.710937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8.8515625" style="1" customWidth="1"/>
  </cols>
  <sheetData>
    <row r="1" spans="1:12" s="1" customFormat="1" ht="33" customHeight="1">
      <c r="A1" s="7" t="s">
        <v>220</v>
      </c>
      <c r="B1" s="8"/>
      <c r="C1" s="8"/>
      <c r="D1" s="8"/>
      <c r="E1" s="8"/>
      <c r="F1" s="8"/>
      <c r="G1" s="8"/>
      <c r="H1" s="22"/>
      <c r="I1" s="8"/>
      <c r="J1" s="8"/>
      <c r="K1" s="8"/>
      <c r="L1" s="8"/>
    </row>
    <row r="2" spans="1:12" s="1" customFormat="1" ht="13.5" customHeight="1">
      <c r="A2" s="14" t="s">
        <v>221</v>
      </c>
      <c r="H2" s="23"/>
      <c r="J2" s="31" t="s">
        <v>36</v>
      </c>
      <c r="K2" s="31"/>
      <c r="L2" s="31"/>
    </row>
    <row r="3" spans="1:12" s="1" customFormat="1" ht="18.75" customHeight="1">
      <c r="A3" s="17" t="s">
        <v>37</v>
      </c>
      <c r="B3" s="17"/>
      <c r="C3" s="17" t="s">
        <v>38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s="1" customFormat="1" ht="26.25" customHeight="1">
      <c r="A4" s="15" t="s">
        <v>39</v>
      </c>
      <c r="B4" s="15" t="s">
        <v>40</v>
      </c>
      <c r="C4" s="15" t="s">
        <v>41</v>
      </c>
      <c r="D4" s="15" t="s">
        <v>10</v>
      </c>
      <c r="E4" s="15" t="s">
        <v>123</v>
      </c>
      <c r="F4" s="15" t="s">
        <v>124</v>
      </c>
      <c r="G4" s="15" t="s">
        <v>222</v>
      </c>
      <c r="H4" s="17" t="s">
        <v>39</v>
      </c>
      <c r="I4" s="15" t="s">
        <v>10</v>
      </c>
      <c r="J4" s="15" t="s">
        <v>123</v>
      </c>
      <c r="K4" s="15" t="s">
        <v>124</v>
      </c>
      <c r="L4" s="15" t="s">
        <v>222</v>
      </c>
    </row>
    <row r="5" spans="1:12" s="1" customFormat="1" ht="18.75" customHeight="1">
      <c r="A5" s="24" t="s">
        <v>42</v>
      </c>
      <c r="B5" s="13">
        <v>18916.1409</v>
      </c>
      <c r="C5" s="24" t="s">
        <v>43</v>
      </c>
      <c r="D5" s="18">
        <f aca="true" t="shared" si="0" ref="D5:D30">E5+F5+G5</f>
        <v>0</v>
      </c>
      <c r="E5" s="25"/>
      <c r="F5" s="18"/>
      <c r="G5" s="18"/>
      <c r="H5" s="26" t="s">
        <v>44</v>
      </c>
      <c r="I5" s="18">
        <f>I6+I9+I12</f>
        <v>22066.1409</v>
      </c>
      <c r="J5" s="18">
        <f>J6+J9+J12</f>
        <v>19366.1409</v>
      </c>
      <c r="K5" s="18">
        <f>K6+K9+K12</f>
        <v>2700</v>
      </c>
      <c r="L5" s="18">
        <f>L6+L9+L12</f>
        <v>0</v>
      </c>
    </row>
    <row r="6" spans="1:12" s="1" customFormat="1" ht="18.75" customHeight="1">
      <c r="A6" s="24" t="s">
        <v>45</v>
      </c>
      <c r="B6" s="13">
        <v>2700</v>
      </c>
      <c r="C6" s="24" t="s">
        <v>46</v>
      </c>
      <c r="D6" s="18">
        <f t="shared" si="0"/>
        <v>0</v>
      </c>
      <c r="E6" s="18"/>
      <c r="F6" s="18"/>
      <c r="G6" s="18"/>
      <c r="H6" s="26" t="s">
        <v>47</v>
      </c>
      <c r="I6" s="18">
        <f aca="true" t="shared" si="1" ref="I6:I14">J6+K6+L6</f>
        <v>0</v>
      </c>
      <c r="J6" s="18"/>
      <c r="K6" s="18"/>
      <c r="L6" s="18"/>
    </row>
    <row r="7" spans="1:12" s="1" customFormat="1" ht="18.75" customHeight="1">
      <c r="A7" s="24" t="s">
        <v>48</v>
      </c>
      <c r="B7" s="13"/>
      <c r="C7" s="24" t="s">
        <v>49</v>
      </c>
      <c r="D7" s="18">
        <f t="shared" si="0"/>
        <v>18898.99</v>
      </c>
      <c r="E7" s="18">
        <v>18898.99</v>
      </c>
      <c r="F7" s="18"/>
      <c r="G7" s="18"/>
      <c r="H7" s="26" t="s">
        <v>223</v>
      </c>
      <c r="I7" s="18">
        <f t="shared" si="1"/>
        <v>0</v>
      </c>
      <c r="J7" s="18"/>
      <c r="K7" s="18"/>
      <c r="L7" s="18"/>
    </row>
    <row r="8" spans="1:12" s="1" customFormat="1" ht="18.75" customHeight="1">
      <c r="A8" s="27"/>
      <c r="B8" s="28"/>
      <c r="C8" s="24" t="s">
        <v>52</v>
      </c>
      <c r="D8" s="18">
        <f t="shared" si="0"/>
        <v>0</v>
      </c>
      <c r="E8" s="18"/>
      <c r="F8" s="18"/>
      <c r="G8" s="18"/>
      <c r="H8" s="26" t="s">
        <v>224</v>
      </c>
      <c r="I8" s="18">
        <f t="shared" si="1"/>
        <v>0</v>
      </c>
      <c r="J8" s="18"/>
      <c r="K8" s="18"/>
      <c r="L8" s="18"/>
    </row>
    <row r="9" spans="1:12" s="1" customFormat="1" ht="18.75" customHeight="1">
      <c r="A9" s="27"/>
      <c r="B9" s="28"/>
      <c r="C9" s="24" t="s">
        <v>55</v>
      </c>
      <c r="D9" s="18">
        <f t="shared" si="0"/>
        <v>0</v>
      </c>
      <c r="E9" s="18"/>
      <c r="F9" s="18"/>
      <c r="G9" s="18"/>
      <c r="H9" s="26" t="s">
        <v>56</v>
      </c>
      <c r="I9" s="18">
        <f t="shared" si="1"/>
        <v>0</v>
      </c>
      <c r="J9" s="18"/>
      <c r="K9" s="18"/>
      <c r="L9" s="18"/>
    </row>
    <row r="10" spans="1:12" s="1" customFormat="1" ht="18.75" customHeight="1">
      <c r="A10" s="27"/>
      <c r="B10" s="28"/>
      <c r="C10" s="24" t="s">
        <v>58</v>
      </c>
      <c r="D10" s="18">
        <f t="shared" si="0"/>
        <v>467.1509</v>
      </c>
      <c r="E10" s="18">
        <v>467.1509</v>
      </c>
      <c r="F10" s="18"/>
      <c r="G10" s="18"/>
      <c r="H10" s="26" t="s">
        <v>225</v>
      </c>
      <c r="I10" s="18">
        <f t="shared" si="1"/>
        <v>0</v>
      </c>
      <c r="J10" s="18"/>
      <c r="K10" s="18"/>
      <c r="L10" s="18"/>
    </row>
    <row r="11" spans="1:12" s="1" customFormat="1" ht="18.75" customHeight="1">
      <c r="A11" s="27"/>
      <c r="B11" s="28"/>
      <c r="C11" s="24" t="s">
        <v>61</v>
      </c>
      <c r="D11" s="18">
        <f t="shared" si="0"/>
        <v>0</v>
      </c>
      <c r="E11" s="18"/>
      <c r="F11" s="18"/>
      <c r="G11" s="18"/>
      <c r="H11" s="26" t="s">
        <v>226</v>
      </c>
      <c r="I11" s="18">
        <f t="shared" si="1"/>
        <v>0</v>
      </c>
      <c r="J11" s="18"/>
      <c r="K11" s="18"/>
      <c r="L11" s="18"/>
    </row>
    <row r="12" spans="1:12" s="1" customFormat="1" ht="18.75" customHeight="1">
      <c r="A12" s="27"/>
      <c r="B12" s="28"/>
      <c r="C12" s="24" t="s">
        <v>64</v>
      </c>
      <c r="D12" s="18">
        <f t="shared" si="0"/>
        <v>0</v>
      </c>
      <c r="E12" s="18"/>
      <c r="F12" s="18"/>
      <c r="G12" s="18"/>
      <c r="H12" s="26" t="s">
        <v>65</v>
      </c>
      <c r="I12" s="18">
        <f t="shared" si="1"/>
        <v>22066.1409</v>
      </c>
      <c r="J12" s="18">
        <v>19366.1409</v>
      </c>
      <c r="K12" s="18">
        <v>2700</v>
      </c>
      <c r="L12" s="18"/>
    </row>
    <row r="13" spans="1:12" s="1" customFormat="1" ht="18.75" customHeight="1">
      <c r="A13" s="27"/>
      <c r="B13" s="28"/>
      <c r="C13" s="24" t="s">
        <v>67</v>
      </c>
      <c r="D13" s="18">
        <f t="shared" si="0"/>
        <v>2700</v>
      </c>
      <c r="E13" s="18"/>
      <c r="F13" s="18">
        <v>2700</v>
      </c>
      <c r="G13" s="18"/>
      <c r="H13" s="26" t="s">
        <v>227</v>
      </c>
      <c r="I13" s="18">
        <f t="shared" si="1"/>
        <v>22066.1409</v>
      </c>
      <c r="J13" s="18">
        <v>19366.1409</v>
      </c>
      <c r="K13" s="18">
        <v>2700</v>
      </c>
      <c r="L13" s="18"/>
    </row>
    <row r="14" spans="1:12" s="1" customFormat="1" ht="18.75" customHeight="1">
      <c r="A14" s="27"/>
      <c r="B14" s="28"/>
      <c r="C14" s="24" t="s">
        <v>70</v>
      </c>
      <c r="D14" s="18">
        <f t="shared" si="0"/>
        <v>0</v>
      </c>
      <c r="E14" s="18"/>
      <c r="F14" s="18"/>
      <c r="G14" s="18"/>
      <c r="H14" s="26" t="s">
        <v>228</v>
      </c>
      <c r="I14" s="18">
        <f t="shared" si="1"/>
        <v>0</v>
      </c>
      <c r="J14" s="18"/>
      <c r="K14" s="18"/>
      <c r="L14" s="18"/>
    </row>
    <row r="15" spans="1:12" s="1" customFormat="1" ht="18.75" customHeight="1">
      <c r="A15" s="27"/>
      <c r="B15" s="28"/>
      <c r="C15" s="24" t="s">
        <v>72</v>
      </c>
      <c r="D15" s="18">
        <f t="shared" si="0"/>
        <v>0</v>
      </c>
      <c r="E15" s="18"/>
      <c r="F15" s="18"/>
      <c r="G15" s="18"/>
      <c r="H15" s="29"/>
      <c r="I15" s="18"/>
      <c r="J15" s="30"/>
      <c r="K15" s="30"/>
      <c r="L15" s="30"/>
    </row>
    <row r="16" spans="1:12" s="1" customFormat="1" ht="18.75" customHeight="1">
      <c r="A16" s="27"/>
      <c r="B16" s="28"/>
      <c r="C16" s="24" t="s">
        <v>73</v>
      </c>
      <c r="D16" s="18">
        <f t="shared" si="0"/>
        <v>0</v>
      </c>
      <c r="E16" s="18"/>
      <c r="F16" s="18"/>
      <c r="G16" s="18"/>
      <c r="H16" s="29"/>
      <c r="I16" s="18"/>
      <c r="J16" s="30"/>
      <c r="K16" s="30"/>
      <c r="L16" s="30"/>
    </row>
    <row r="17" spans="1:12" s="1" customFormat="1" ht="18.75" customHeight="1">
      <c r="A17" s="27"/>
      <c r="B17" s="28"/>
      <c r="C17" s="24" t="s">
        <v>74</v>
      </c>
      <c r="D17" s="18">
        <f t="shared" si="0"/>
        <v>0</v>
      </c>
      <c r="E17" s="18"/>
      <c r="F17" s="18"/>
      <c r="G17" s="18"/>
      <c r="H17" s="29"/>
      <c r="I17" s="18"/>
      <c r="J17" s="30"/>
      <c r="K17" s="30"/>
      <c r="L17" s="30"/>
    </row>
    <row r="18" spans="1:12" s="1" customFormat="1" ht="18.75" customHeight="1">
      <c r="A18" s="27"/>
      <c r="B18" s="28"/>
      <c r="C18" s="24" t="s">
        <v>75</v>
      </c>
      <c r="D18" s="18">
        <f t="shared" si="0"/>
        <v>0</v>
      </c>
      <c r="E18" s="18"/>
      <c r="F18" s="18"/>
      <c r="G18" s="18"/>
      <c r="H18" s="26" t="s">
        <v>76</v>
      </c>
      <c r="I18" s="18">
        <f>I19+I20+I21+I22+I23+I24+I25+I26+I27+I28</f>
        <v>22066.1409</v>
      </c>
      <c r="J18" s="18">
        <f>J19+J20+J21+J22+J23+J24+J25+J26+J27+J28</f>
        <v>19366.1409</v>
      </c>
      <c r="K18" s="18">
        <f>K19+K20+K21+K22+K23+K24+K25+K26+K27+K28</f>
        <v>2700</v>
      </c>
      <c r="L18" s="18">
        <f>L19+L20+L21+L22+L23+L24+L25+L26+L27+L28</f>
        <v>0</v>
      </c>
    </row>
    <row r="19" spans="1:12" s="1" customFormat="1" ht="18.75" customHeight="1">
      <c r="A19" s="27"/>
      <c r="B19" s="28"/>
      <c r="C19" s="24" t="s">
        <v>77</v>
      </c>
      <c r="D19" s="18">
        <f t="shared" si="0"/>
        <v>0</v>
      </c>
      <c r="E19" s="18"/>
      <c r="F19" s="18"/>
      <c r="G19" s="18"/>
      <c r="H19" s="26" t="s">
        <v>78</v>
      </c>
      <c r="I19" s="18">
        <f aca="true" t="shared" si="2" ref="I19:I28">J19+K19+L19</f>
        <v>7075.3</v>
      </c>
      <c r="J19" s="18">
        <v>7075.3</v>
      </c>
      <c r="K19" s="18"/>
      <c r="L19" s="18"/>
    </row>
    <row r="20" spans="1:12" s="1" customFormat="1" ht="18.75" customHeight="1">
      <c r="A20" s="27"/>
      <c r="B20" s="28"/>
      <c r="C20" s="24" t="s">
        <v>79</v>
      </c>
      <c r="D20" s="18">
        <f t="shared" si="0"/>
        <v>0</v>
      </c>
      <c r="E20" s="18"/>
      <c r="F20" s="18"/>
      <c r="G20" s="18"/>
      <c r="H20" s="26" t="s">
        <v>80</v>
      </c>
      <c r="I20" s="18">
        <f t="shared" si="2"/>
        <v>3417.72</v>
      </c>
      <c r="J20" s="18">
        <v>3417.72</v>
      </c>
      <c r="K20" s="18"/>
      <c r="L20" s="18"/>
    </row>
    <row r="21" spans="1:12" s="1" customFormat="1" ht="18.75" customHeight="1">
      <c r="A21" s="27"/>
      <c r="B21" s="28"/>
      <c r="C21" s="24" t="s">
        <v>81</v>
      </c>
      <c r="D21" s="18">
        <f t="shared" si="0"/>
        <v>0</v>
      </c>
      <c r="E21" s="18"/>
      <c r="F21" s="18"/>
      <c r="G21" s="18"/>
      <c r="H21" s="26" t="s">
        <v>82</v>
      </c>
      <c r="I21" s="18">
        <f t="shared" si="2"/>
        <v>532.6509</v>
      </c>
      <c r="J21" s="18">
        <v>532.6509</v>
      </c>
      <c r="K21" s="18"/>
      <c r="L21" s="18"/>
    </row>
    <row r="22" spans="1:12" s="1" customFormat="1" ht="18.75" customHeight="1">
      <c r="A22" s="27"/>
      <c r="B22" s="28"/>
      <c r="C22" s="24" t="s">
        <v>83</v>
      </c>
      <c r="D22" s="18">
        <f t="shared" si="0"/>
        <v>0</v>
      </c>
      <c r="E22" s="18"/>
      <c r="F22" s="18"/>
      <c r="G22" s="18"/>
      <c r="H22" s="26" t="s">
        <v>84</v>
      </c>
      <c r="I22" s="18">
        <f t="shared" si="2"/>
        <v>0</v>
      </c>
      <c r="J22" s="18"/>
      <c r="K22" s="18"/>
      <c r="L22" s="18"/>
    </row>
    <row r="23" spans="1:12" s="1" customFormat="1" ht="18.75" customHeight="1">
      <c r="A23" s="27"/>
      <c r="B23" s="28"/>
      <c r="C23" s="24" t="s">
        <v>85</v>
      </c>
      <c r="D23" s="18">
        <f t="shared" si="0"/>
        <v>0</v>
      </c>
      <c r="E23" s="18"/>
      <c r="F23" s="18"/>
      <c r="G23" s="18"/>
      <c r="H23" s="26" t="s">
        <v>86</v>
      </c>
      <c r="I23" s="18">
        <f t="shared" si="2"/>
        <v>0</v>
      </c>
      <c r="J23" s="18"/>
      <c r="K23" s="18"/>
      <c r="L23" s="18"/>
    </row>
    <row r="24" spans="1:12" s="1" customFormat="1" ht="18.75" customHeight="1">
      <c r="A24" s="27"/>
      <c r="B24" s="28"/>
      <c r="C24" s="24" t="s">
        <v>87</v>
      </c>
      <c r="D24" s="18">
        <f t="shared" si="0"/>
        <v>0</v>
      </c>
      <c r="E24" s="18"/>
      <c r="F24" s="18"/>
      <c r="G24" s="18"/>
      <c r="H24" s="26" t="s">
        <v>88</v>
      </c>
      <c r="I24" s="18">
        <f t="shared" si="2"/>
        <v>11040.47</v>
      </c>
      <c r="J24" s="18">
        <v>8340.47</v>
      </c>
      <c r="K24" s="18">
        <v>2700</v>
      </c>
      <c r="L24" s="18"/>
    </row>
    <row r="25" spans="1:12" s="1" customFormat="1" ht="18.75" customHeight="1">
      <c r="A25" s="27"/>
      <c r="B25" s="28"/>
      <c r="C25" s="24" t="s">
        <v>89</v>
      </c>
      <c r="D25" s="18">
        <f t="shared" si="0"/>
        <v>0</v>
      </c>
      <c r="E25" s="18"/>
      <c r="F25" s="18"/>
      <c r="G25" s="18"/>
      <c r="H25" s="26" t="s">
        <v>90</v>
      </c>
      <c r="I25" s="18">
        <f t="shared" si="2"/>
        <v>0</v>
      </c>
      <c r="J25" s="18"/>
      <c r="K25" s="18"/>
      <c r="L25" s="18"/>
    </row>
    <row r="26" spans="1:12" s="1" customFormat="1" ht="18.75" customHeight="1">
      <c r="A26" s="27"/>
      <c r="B26" s="28"/>
      <c r="C26" s="24" t="s">
        <v>91</v>
      </c>
      <c r="D26" s="18">
        <f t="shared" si="0"/>
        <v>0</v>
      </c>
      <c r="E26" s="18"/>
      <c r="F26" s="18"/>
      <c r="G26" s="18"/>
      <c r="H26" s="26" t="s">
        <v>92</v>
      </c>
      <c r="I26" s="18">
        <f t="shared" si="2"/>
        <v>0</v>
      </c>
      <c r="J26" s="18"/>
      <c r="K26" s="18"/>
      <c r="L26" s="18"/>
    </row>
    <row r="27" spans="1:12" s="1" customFormat="1" ht="18.75" customHeight="1">
      <c r="A27" s="27"/>
      <c r="B27" s="28"/>
      <c r="C27" s="24" t="s">
        <v>93</v>
      </c>
      <c r="D27" s="18">
        <f t="shared" si="0"/>
        <v>0</v>
      </c>
      <c r="E27" s="18"/>
      <c r="F27" s="18"/>
      <c r="G27" s="18"/>
      <c r="H27" s="26" t="s">
        <v>94</v>
      </c>
      <c r="I27" s="18">
        <f t="shared" si="2"/>
        <v>0</v>
      </c>
      <c r="J27" s="18"/>
      <c r="K27" s="18"/>
      <c r="L27" s="18"/>
    </row>
    <row r="28" spans="1:12" s="1" customFormat="1" ht="18.75" customHeight="1">
      <c r="A28" s="27"/>
      <c r="B28" s="28"/>
      <c r="C28" s="24" t="s">
        <v>95</v>
      </c>
      <c r="D28" s="18">
        <f t="shared" si="0"/>
        <v>0</v>
      </c>
      <c r="E28" s="18"/>
      <c r="F28" s="18"/>
      <c r="G28" s="18"/>
      <c r="H28" s="26" t="s">
        <v>96</v>
      </c>
      <c r="I28" s="18">
        <f t="shared" si="2"/>
        <v>0</v>
      </c>
      <c r="J28" s="18"/>
      <c r="K28" s="18"/>
      <c r="L28" s="18"/>
    </row>
    <row r="29" spans="1:12" s="1" customFormat="1" ht="18.75" customHeight="1">
      <c r="A29" s="27"/>
      <c r="B29" s="28"/>
      <c r="C29" s="24" t="s">
        <v>97</v>
      </c>
      <c r="D29" s="18">
        <f t="shared" si="0"/>
        <v>0</v>
      </c>
      <c r="E29" s="18"/>
      <c r="F29" s="18"/>
      <c r="G29" s="18"/>
      <c r="H29" s="29"/>
      <c r="I29" s="30"/>
      <c r="J29" s="30"/>
      <c r="K29" s="30"/>
      <c r="L29" s="30"/>
    </row>
    <row r="30" spans="1:12" s="1" customFormat="1" ht="18.75" customHeight="1">
      <c r="A30" s="27"/>
      <c r="B30" s="28"/>
      <c r="C30" s="24" t="s">
        <v>98</v>
      </c>
      <c r="D30" s="18">
        <f t="shared" si="0"/>
        <v>0</v>
      </c>
      <c r="E30" s="18"/>
      <c r="F30" s="18"/>
      <c r="G30" s="18"/>
      <c r="H30" s="29"/>
      <c r="I30" s="30"/>
      <c r="J30" s="30"/>
      <c r="K30" s="30"/>
      <c r="L30" s="30"/>
    </row>
    <row r="31" spans="1:12" s="1" customFormat="1" ht="18.75" customHeight="1">
      <c r="A31" s="27"/>
      <c r="B31" s="28"/>
      <c r="C31" s="27"/>
      <c r="D31" s="18"/>
      <c r="E31" s="30"/>
      <c r="F31" s="30"/>
      <c r="G31" s="30"/>
      <c r="H31" s="29"/>
      <c r="I31" s="30"/>
      <c r="J31" s="30"/>
      <c r="K31" s="30"/>
      <c r="L31" s="30"/>
    </row>
    <row r="32" spans="1:12" s="1" customFormat="1" ht="18.75" customHeight="1">
      <c r="A32" s="24" t="s">
        <v>99</v>
      </c>
      <c r="B32" s="13">
        <f>B6+B7+B5</f>
        <v>21616.1409</v>
      </c>
      <c r="C32" s="24" t="s">
        <v>100</v>
      </c>
      <c r="D32" s="18">
        <f>D5+D6+D7+D8+D9+D10+D11+D12+D13+D14+D15+D16+D17+D18+D19+D20+D21+D22+D23+D24+D25+D26+D27+D28+D29+D30</f>
        <v>22066.140900000002</v>
      </c>
      <c r="E32" s="18">
        <f>E5+E6+E7+E8+E9+E10+E11+E12+E13+E14+E15+E16+E17+E18+E19+E20+E21+E22+E23+E24+E25+E26+E27+E28+E29+E30</f>
        <v>19366.140900000002</v>
      </c>
      <c r="F32" s="18">
        <f>F5+F6+F7+F8+F9+F10+F11+F12+F13+F14+F15+F16+F17+F18+F19+F20+F21+F22+F23+F24+F25+F26+F27+F28+F29+F30</f>
        <v>2700</v>
      </c>
      <c r="G32" s="18">
        <f>G5+G6+G7+G8+G9+G10+G11+G12+G13+G14+G15+G16+G17+G18+G19+G20+G21+G22+G23+G24+G25+G26+G27+G28+G29+G30</f>
        <v>0</v>
      </c>
      <c r="H32" s="26" t="s">
        <v>100</v>
      </c>
      <c r="I32" s="18">
        <f>I19+I20+I21+I22+I23+I24+I25+I26+I27+I28</f>
        <v>22066.1409</v>
      </c>
      <c r="J32" s="18">
        <f>J19+J20+J21+J22+J23+J24+J25+J26+J27+J28</f>
        <v>19366.1409</v>
      </c>
      <c r="K32" s="18">
        <f>K19+K20+K21+K22+K23+K24+K25+K26+K27+K28</f>
        <v>2700</v>
      </c>
      <c r="L32" s="18">
        <f>L19+L20+L21+L22+L23+L24+L25+L26+L27+L28</f>
        <v>0</v>
      </c>
    </row>
    <row r="33" spans="1:12" s="1" customFormat="1" ht="18.75" customHeight="1">
      <c r="A33" s="27"/>
      <c r="B33" s="28"/>
      <c r="C33" s="27"/>
      <c r="D33" s="18"/>
      <c r="E33" s="30"/>
      <c r="F33" s="30"/>
      <c r="G33" s="30"/>
      <c r="H33" s="29"/>
      <c r="I33" s="30"/>
      <c r="J33" s="30"/>
      <c r="K33" s="30"/>
      <c r="L33" s="30"/>
    </row>
    <row r="34" spans="1:12" s="1" customFormat="1" ht="18.75" customHeight="1">
      <c r="A34" s="24" t="s">
        <v>229</v>
      </c>
      <c r="B34" s="13">
        <v>450</v>
      </c>
      <c r="C34" s="24" t="s">
        <v>102</v>
      </c>
      <c r="D34" s="18">
        <f>B39-D32</f>
        <v>0</v>
      </c>
      <c r="E34" s="18">
        <f>B5+B35-E32</f>
        <v>0</v>
      </c>
      <c r="F34" s="18">
        <f>B6+B36-F32</f>
        <v>0</v>
      </c>
      <c r="G34" s="18">
        <f>B7+B37-G32</f>
        <v>0</v>
      </c>
      <c r="H34" s="26" t="s">
        <v>102</v>
      </c>
      <c r="I34" s="18">
        <f>B39-I32</f>
        <v>0</v>
      </c>
      <c r="J34" s="18">
        <f>B5+B35-J32</f>
        <v>0</v>
      </c>
      <c r="K34" s="18">
        <f>B6+B36-K32</f>
        <v>0</v>
      </c>
      <c r="L34" s="18">
        <f>B7+B37-L32</f>
        <v>0</v>
      </c>
    </row>
    <row r="35" spans="1:12" s="1" customFormat="1" ht="18.75" customHeight="1">
      <c r="A35" s="24" t="s">
        <v>230</v>
      </c>
      <c r="B35" s="13">
        <v>450</v>
      </c>
      <c r="C35" s="27"/>
      <c r="D35" s="30"/>
      <c r="E35" s="30"/>
      <c r="F35" s="30"/>
      <c r="G35" s="30"/>
      <c r="H35" s="29"/>
      <c r="I35" s="30"/>
      <c r="J35" s="30"/>
      <c r="K35" s="30"/>
      <c r="L35" s="30"/>
    </row>
    <row r="36" spans="1:12" s="1" customFormat="1" ht="18.75" customHeight="1">
      <c r="A36" s="24" t="s">
        <v>231</v>
      </c>
      <c r="B36" s="13"/>
      <c r="C36" s="27"/>
      <c r="D36" s="30"/>
      <c r="E36" s="30"/>
      <c r="F36" s="30"/>
      <c r="G36" s="30"/>
      <c r="H36" s="29"/>
      <c r="I36" s="30"/>
      <c r="J36" s="30"/>
      <c r="K36" s="30"/>
      <c r="L36" s="30"/>
    </row>
    <row r="37" spans="1:12" s="1" customFormat="1" ht="18.75" customHeight="1">
      <c r="A37" s="24" t="s">
        <v>232</v>
      </c>
      <c r="B37" s="13"/>
      <c r="C37" s="27"/>
      <c r="D37" s="30"/>
      <c r="E37" s="30"/>
      <c r="F37" s="30"/>
      <c r="G37" s="30"/>
      <c r="H37" s="29"/>
      <c r="I37" s="30"/>
      <c r="J37" s="30"/>
      <c r="K37" s="30"/>
      <c r="L37" s="30"/>
    </row>
    <row r="38" spans="1:12" s="1" customFormat="1" ht="18.75" customHeight="1">
      <c r="A38" s="27"/>
      <c r="B38" s="28"/>
      <c r="C38" s="27"/>
      <c r="D38" s="30"/>
      <c r="E38" s="30"/>
      <c r="F38" s="30"/>
      <c r="G38" s="30"/>
      <c r="H38" s="29"/>
      <c r="I38" s="30"/>
      <c r="J38" s="30"/>
      <c r="K38" s="30"/>
      <c r="L38" s="30"/>
    </row>
    <row r="39" spans="1:12" s="1" customFormat="1" ht="18.75" customHeight="1">
      <c r="A39" s="24" t="s">
        <v>106</v>
      </c>
      <c r="B39" s="13">
        <f>B32+B34</f>
        <v>22066.1409</v>
      </c>
      <c r="C39" s="24" t="s">
        <v>107</v>
      </c>
      <c r="D39" s="18">
        <f>B39</f>
        <v>22066.1409</v>
      </c>
      <c r="E39" s="18">
        <f>B5+B35</f>
        <v>19366.1409</v>
      </c>
      <c r="F39" s="18">
        <f>B6+B36</f>
        <v>2700</v>
      </c>
      <c r="G39" s="18">
        <f>B7+B37</f>
        <v>0</v>
      </c>
      <c r="H39" s="26" t="s">
        <v>107</v>
      </c>
      <c r="I39" s="18">
        <f>B39</f>
        <v>22066.1409</v>
      </c>
      <c r="J39" s="18">
        <f>B5+B35</f>
        <v>19366.1409</v>
      </c>
      <c r="K39" s="18">
        <f>B6+B36</f>
        <v>2700</v>
      </c>
      <c r="L39" s="18">
        <f>B7+B37</f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L1"/>
    <mergeCell ref="J2:L2"/>
    <mergeCell ref="A3:B3"/>
    <mergeCell ref="C3:L3"/>
  </mergeCells>
  <printOptions/>
  <pageMargins left="0.2361111111111111" right="0.15694444444444444" top="0.3145833333333333" bottom="0.3541666666666667" header="0.2361111111111111" footer="0.2361111111111111"/>
  <pageSetup horizontalDpi="300" verticalDpi="300" orientation="landscape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I32" sqref="I32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7" t="s">
        <v>233</v>
      </c>
      <c r="B1" s="7"/>
      <c r="C1" s="7"/>
      <c r="D1" s="7"/>
      <c r="E1" s="7"/>
      <c r="F1" s="7"/>
      <c r="G1" s="7"/>
      <c r="H1" s="7"/>
      <c r="I1" s="7"/>
    </row>
    <row r="2" spans="1:9" s="1" customFormat="1" ht="16.5" customHeight="1">
      <c r="A2" s="1" t="s">
        <v>234</v>
      </c>
      <c r="I2" s="1" t="s">
        <v>36</v>
      </c>
    </row>
    <row r="3" spans="1:9" s="1" customFormat="1" ht="45" customHeight="1">
      <c r="A3" s="9" t="s">
        <v>132</v>
      </c>
      <c r="B3" s="9" t="s">
        <v>235</v>
      </c>
      <c r="C3" s="9" t="s">
        <v>110</v>
      </c>
      <c r="D3" s="9" t="s">
        <v>111</v>
      </c>
      <c r="E3" s="9" t="s">
        <v>112</v>
      </c>
      <c r="F3" s="9" t="s">
        <v>133</v>
      </c>
      <c r="G3" s="9" t="s">
        <v>134</v>
      </c>
      <c r="H3" s="9"/>
      <c r="I3" s="9" t="s">
        <v>135</v>
      </c>
    </row>
    <row r="4" spans="1:9" s="1" customFormat="1" ht="30" customHeight="1">
      <c r="A4" s="9"/>
      <c r="B4" s="9"/>
      <c r="C4" s="9"/>
      <c r="D4" s="9"/>
      <c r="E4" s="9"/>
      <c r="F4" s="9"/>
      <c r="G4" s="12" t="s">
        <v>136</v>
      </c>
      <c r="H4" s="12" t="s">
        <v>137</v>
      </c>
      <c r="I4" s="9"/>
    </row>
    <row r="5" spans="1:9" s="1" customFormat="1" ht="16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spans="1:9" s="1" customFormat="1" ht="19.5" customHeight="1">
      <c r="A6" s="11" t="s">
        <v>10</v>
      </c>
      <c r="B6" s="11"/>
      <c r="C6" s="11"/>
      <c r="D6" s="11"/>
      <c r="E6" s="13">
        <v>19366.1409</v>
      </c>
      <c r="F6" s="13"/>
      <c r="G6" s="13"/>
      <c r="H6" s="13"/>
      <c r="I6" s="13">
        <v>19366.1409</v>
      </c>
    </row>
    <row r="7" spans="1:9" s="1" customFormat="1" ht="19.5" customHeight="1">
      <c r="A7" s="11" t="s">
        <v>21</v>
      </c>
      <c r="B7" s="11"/>
      <c r="C7" s="11"/>
      <c r="D7" s="11"/>
      <c r="E7" s="13">
        <v>18898.99</v>
      </c>
      <c r="F7" s="13"/>
      <c r="G7" s="13"/>
      <c r="H7" s="13"/>
      <c r="I7" s="13">
        <v>18898.99</v>
      </c>
    </row>
    <row r="8" spans="1:9" s="1" customFormat="1" ht="19.5" customHeight="1">
      <c r="A8" s="11" t="s">
        <v>236</v>
      </c>
      <c r="B8" s="11" t="s">
        <v>22</v>
      </c>
      <c r="C8" s="11" t="s">
        <v>16</v>
      </c>
      <c r="D8" s="11" t="s">
        <v>17</v>
      </c>
      <c r="E8" s="13">
        <v>18898.99</v>
      </c>
      <c r="F8" s="13"/>
      <c r="G8" s="13"/>
      <c r="H8" s="13"/>
      <c r="I8" s="13">
        <v>18898.99</v>
      </c>
    </row>
    <row r="9" spans="1:9" s="1" customFormat="1" ht="19.5" customHeight="1">
      <c r="A9" s="11" t="s">
        <v>18</v>
      </c>
      <c r="B9" s="11"/>
      <c r="C9" s="11"/>
      <c r="D9" s="11"/>
      <c r="E9" s="13">
        <v>467.1509</v>
      </c>
      <c r="F9" s="13"/>
      <c r="G9" s="13"/>
      <c r="H9" s="13"/>
      <c r="I9" s="13">
        <v>467.1509</v>
      </c>
    </row>
    <row r="10" spans="1:9" s="1" customFormat="1" ht="19.5" customHeight="1">
      <c r="A10" s="11" t="s">
        <v>237</v>
      </c>
      <c r="B10" s="11" t="s">
        <v>19</v>
      </c>
      <c r="C10" s="11" t="s">
        <v>16</v>
      </c>
      <c r="D10" s="11" t="s">
        <v>17</v>
      </c>
      <c r="E10" s="13">
        <v>467.1509</v>
      </c>
      <c r="F10" s="13"/>
      <c r="G10" s="13"/>
      <c r="H10" s="13"/>
      <c r="I10" s="13">
        <v>467.1509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2022-01-27T04:12:53Z</dcterms:created>
  <dcterms:modified xsi:type="dcterms:W3CDTF">2022-01-28T08:42:05Z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5A15B39EEEBD4A278B86F0FE54E5CB7B</vt:lpwstr>
  </property>
  <property fmtid="{D5CDD505-2E9C-101B-9397-08002B2CF9AE}" pid="4" name="KSOProductBuildV">
    <vt:lpwstr>2052-11.1.0.11294</vt:lpwstr>
  </property>
</Properties>
</file>