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18"/>
  </bookViews>
  <sheets>
    <sheet name="封面" sheetId="1" r:id="rId1"/>
    <sheet name="表1.一般公共预算" sheetId="2" r:id="rId2"/>
    <sheet name="表2.政府性基金" sheetId="3" r:id="rId3"/>
    <sheet name="表3.部门收支总表" sheetId="4" r:id="rId4"/>
    <sheet name="表4.部门收入总表" sheetId="5" r:id="rId5"/>
    <sheet name="表5.部门支出功能科目" sheetId="6" r:id="rId6"/>
    <sheet name="表6.部门支出部门经济分类" sheetId="7" r:id="rId7"/>
    <sheet name="表7.部门支出政府经济分类" sheetId="8" r:id="rId8"/>
    <sheet name="表8.财政拨款收支总表" sheetId="9" r:id="rId9"/>
    <sheet name="表9.一般公共预算支出" sheetId="10" r:id="rId10"/>
    <sheet name="表10.一般公共预算基本支出" sheetId="11" r:id="rId11"/>
    <sheet name="表11.三公经费支出预算表" sheetId="12" r:id="rId12"/>
    <sheet name="表12.政府性基金支出预算表" sheetId="13" r:id="rId13"/>
    <sheet name="表13.国有资本经营支出预算表" sheetId="14" r:id="rId14"/>
    <sheet name="表14.工资福利" sheetId="15" r:id="rId15"/>
    <sheet name="表15.对个人家庭补助" sheetId="16" r:id="rId16"/>
    <sheet name="表16.公用经费" sheetId="17" r:id="rId17"/>
    <sheet name="表17.人员类项目和公用经费预算资金来源表" sheetId="18" r:id="rId18"/>
    <sheet name="表18.其他运转类和特定目标类项目支出预算资金来源表" sheetId="19" r:id="rId19"/>
    <sheet name="表19.政府采购预算表" sheetId="20" r:id="rId20"/>
    <sheet name="表20.政府购买服务预算表" sheetId="21" r:id="rId21"/>
    <sheet name="表21资产配置预算表" sheetId="22" r:id="rId22"/>
    <sheet name="表22单位人员情况表" sheetId="23" r:id="rId23"/>
  </sheets>
  <definedNames/>
  <calcPr fullCalcOnLoad="1"/>
</workbook>
</file>

<file path=xl/sharedStrings.xml><?xml version="1.0" encoding="utf-8"?>
<sst xmlns="http://schemas.openxmlformats.org/spreadsheetml/2006/main" count="1311" uniqueCount="438">
  <si>
    <t>单位编码：</t>
  </si>
  <si>
    <t>021</t>
  </si>
  <si>
    <t>单位名称：</t>
  </si>
  <si>
    <t>鄂州市审计局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</si>
  <si>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</si>
  <si>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</si>
  <si>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</si>
  <si>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</si>
  <si>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</si>
  <si>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</si>
  <si>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</si>
  <si>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</si>
  <si>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</si>
  <si>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</si>
  <si>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</si>
  <si>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</si>
  <si>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</si>
  <si>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</si>
  <si>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</si>
  <si>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</si>
  <si>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</si>
  <si>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</si>
  <si>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</si>
  <si>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</si>
  <si>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</si>
  <si>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04</t>
  </si>
  <si>
    <t>行政政法科</t>
  </si>
  <si>
    <t>021001</t>
  </si>
  <si>
    <t>鄂州市审计局本级</t>
  </si>
  <si>
    <t>2010801</t>
  </si>
  <si>
    <t>行政运行</t>
  </si>
  <si>
    <t>基本工资</t>
  </si>
  <si>
    <t>规范津补贴</t>
  </si>
  <si>
    <t>岗位(特岗)津贴</t>
  </si>
  <si>
    <t>保留津贴</t>
  </si>
  <si>
    <t>通讯补贴</t>
  </si>
  <si>
    <t>在职人员物业补贴</t>
  </si>
  <si>
    <t>在职人员住房补贴</t>
  </si>
  <si>
    <t>交通补贴</t>
  </si>
  <si>
    <t>一次性奖金</t>
  </si>
  <si>
    <t>在职人员奖励性津补贴</t>
  </si>
  <si>
    <t>2080505</t>
  </si>
  <si>
    <t>机关事业单位基本养老保险缴费支出</t>
  </si>
  <si>
    <t>基本养老保险缴费</t>
  </si>
  <si>
    <t>2101101</t>
  </si>
  <si>
    <t>行政单位医疗</t>
  </si>
  <si>
    <t>基本医疗保险缴费</t>
  </si>
  <si>
    <t>2101103</t>
  </si>
  <si>
    <t>公务员医疗补助</t>
  </si>
  <si>
    <t>2210201</t>
  </si>
  <si>
    <t>住房公积金</t>
  </si>
  <si>
    <t>遗属补助</t>
  </si>
  <si>
    <t>2080501</t>
  </si>
  <si>
    <t>行政单位离退休</t>
  </si>
  <si>
    <t>退休奖励性补贴</t>
  </si>
  <si>
    <t>运转类</t>
  </si>
  <si>
    <t>在职人员公用</t>
  </si>
  <si>
    <t>离退休人员公用</t>
  </si>
  <si>
    <t>公务交通补贴</t>
  </si>
  <si>
    <t>福利费</t>
  </si>
  <si>
    <t>工会经费</t>
  </si>
  <si>
    <t>第一书记补贴</t>
  </si>
  <si>
    <t>离退休人员福利费</t>
  </si>
  <si>
    <t>特定目标类</t>
  </si>
  <si>
    <t>2010899</t>
  </si>
  <si>
    <t>其他审计事务支出</t>
  </si>
  <si>
    <t>投资审计工作</t>
  </si>
  <si>
    <t>2010804</t>
  </si>
  <si>
    <t>审计业务</t>
  </si>
  <si>
    <t>审计业务工作</t>
  </si>
  <si>
    <t>审计购买社会中介服务工作</t>
  </si>
  <si>
    <t>2010806</t>
  </si>
  <si>
    <t>信息化建设</t>
  </si>
  <si>
    <t>审计信息系统及网络安全运维服务</t>
  </si>
  <si>
    <t>政府性基金预算2022—2024年支出规划表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</si>
  <si>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</si>
  <si>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</si>
  <si>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</si>
  <si>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</si>
  <si>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</si>
  <si>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</si>
  <si>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</si>
  <si>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</si>
  <si>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</si>
  <si>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</si>
  <si>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</si>
  <si>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</si>
  <si>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</si>
  <si>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</si>
  <si>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</si>
  <si>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</si>
  <si>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</si>
  <si>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</si>
  <si>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</si>
  <si>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</si>
  <si>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</si>
  <si>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</si>
  <si>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</si>
  <si>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</si>
  <si>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</si>
  <si>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</si>
  <si>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</si>
  <si>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</si>
  <si>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</si>
  <si>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</si>
  <si>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</si>
  <si>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</si>
  <si>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</si>
  <si>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</si>
  <si>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</si>
  <si>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</si>
  <si>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</si>
  <si>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</si>
  <si>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</si>
  <si>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</si>
  <si>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</si>
  <si>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</si>
  <si>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</si>
  <si>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</si>
  <si>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</si>
  <si>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</si>
  <si>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</si>
  <si>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</si>
  <si>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</si>
  <si>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</si>
  <si>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</si>
  <si>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</si>
  <si>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</si>
  <si>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</si>
  <si>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</si>
  <si>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</si>
  <si>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</si>
  <si>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</si>
  <si>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</si>
  <si>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</si>
  <si>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</si>
  <si>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</si>
  <si>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</si>
  <si>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</si>
  <si>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</si>
  <si>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</si>
  <si>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</si>
  <si>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</si>
  <si>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</si>
  <si>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</si>
  <si>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</si>
  <si>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</si>
  <si>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</si>
  <si>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</si>
  <si>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</si>
  <si>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</si>
  <si>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</si>
  <si>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</si>
  <si>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</si>
  <si>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</si>
  <si>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</si>
  <si>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</si>
  <si>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</si>
  <si>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</si>
  <si>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</si>
  <si>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</si>
  <si>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</si>
  <si>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</si>
  <si>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</si>
  <si>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</si>
  <si>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</si>
  <si>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021</t>
  </si>
  <si>
    <t>　鄂州市审计局</t>
  </si>
  <si>
    <t>　　021001</t>
  </si>
  <si>
    <t>　　鄂州市审计局本级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</si>
  <si>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</si>
  <si>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</si>
  <si>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</si>
  <si>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</si>
  <si>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</si>
  <si>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</si>
  <si>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</si>
  <si>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</si>
  <si>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</si>
  <si>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</si>
  <si>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</si>
  <si>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</si>
  <si>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</si>
  <si>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</si>
  <si>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</si>
  <si>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</si>
  <si>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</si>
  <si>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</si>
  <si>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</si>
  <si>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</si>
  <si>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</si>
  <si>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</si>
  <si>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</si>
  <si>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</si>
  <si>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</si>
  <si>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</si>
  <si>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</si>
  <si>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</si>
  <si>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</si>
  <si>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</si>
  <si>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</si>
  <si>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</si>
  <si>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</si>
  <si>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</si>
  <si>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</si>
  <si>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</si>
  <si>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</si>
  <si>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</si>
  <si>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</si>
  <si>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</si>
  <si>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</si>
  <si>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</si>
  <si>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</si>
  <si>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</si>
  <si>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</si>
  <si>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30229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</si>
  <si>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</si>
  <si>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</si>
  <si>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</si>
  <si>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</si>
  <si>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</si>
  <si>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</si>
  <si>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</si>
  <si>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</si>
  <si>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31002</t>
  </si>
  <si>
    <t>办公设备购置</t>
  </si>
  <si>
    <t>31007</t>
  </si>
  <si>
    <t>信息网络及软件购置更新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</si>
  <si>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</si>
  <si>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</si>
  <si>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</si>
  <si>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</si>
  <si>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</si>
  <si>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</si>
  <si>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</si>
  <si>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</si>
  <si>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</si>
  <si>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</si>
  <si>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</si>
  <si>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50204</t>
  </si>
  <si>
    <t>专用材料购置费</t>
  </si>
  <si>
    <t>50206</t>
  </si>
  <si>
    <t>50209</t>
  </si>
  <si>
    <t>50299</t>
  </si>
  <si>
    <t>50306</t>
  </si>
  <si>
    <t>设备购置</t>
  </si>
  <si>
    <t>50901</t>
  </si>
  <si>
    <t>社会福利和救助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</si>
  <si>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</si>
  <si>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</si>
  <si>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</si>
  <si>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</si>
  <si>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</si>
  <si>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</si>
  <si>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</si>
  <si>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</si>
  <si>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</si>
  <si>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</si>
  <si>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</si>
  <si>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</si>
  <si>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</si>
  <si>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</si>
  <si>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</si>
  <si>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</si>
  <si>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</si>
  <si>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</si>
  <si>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2010801</t>
  </si>
  <si>
    <t>　2010804</t>
  </si>
  <si>
    <t>　2010806</t>
  </si>
  <si>
    <t>　2010899</t>
  </si>
  <si>
    <t>　2080501</t>
  </si>
  <si>
    <t>　2080505</t>
  </si>
  <si>
    <t>　2101101</t>
  </si>
  <si>
    <t>　2101103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</si>
  <si>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</si>
  <si>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</si>
  <si>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</si>
  <si>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</si>
  <si>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</si>
  <si>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</si>
  <si>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</si>
  <si>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</si>
  <si>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</si>
  <si>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</si>
  <si>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</si>
  <si>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</si>
  <si>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</si>
  <si>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</si>
  <si>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</si>
  <si>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</si>
  <si>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人员类项目预算表—工资福利支出</t>
  </si>
  <si>
    <t>预算10-1表</t>
  </si>
  <si>
    <t>单位名称（功能科目）</t>
  </si>
  <si>
    <t>工资福利支出</t>
  </si>
  <si>
    <t>伙食补助费</t>
  </si>
  <si>
    <t>绩效工资</t>
  </si>
  <si>
    <t>职业年金缴费</t>
  </si>
  <si>
    <t>其他社会保障缴费</t>
  </si>
  <si>
    <t>医疗费</t>
  </si>
  <si>
    <t>其他工资福利支出</t>
  </si>
  <si>
    <t>　　　2010801</t>
  </si>
  <si>
    <t>　　　行政运行</t>
  </si>
  <si>
    <t>　　　2080505</t>
  </si>
  <si>
    <t>　　　机关事业单位基本养老保险缴费支出</t>
  </si>
  <si>
    <t>　　　2101101</t>
  </si>
  <si>
    <t>　　　行政单位医疗</t>
  </si>
  <si>
    <t>　　　2101103</t>
  </si>
  <si>
    <t>　　　公务员医疗补助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</si>
  <si>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</si>
  <si>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</si>
  <si>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</si>
  <si>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</si>
  <si>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</si>
  <si>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</si>
  <si>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</si>
  <si>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</si>
  <si>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</si>
  <si>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</si>
  <si>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</si>
  <si>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</si>
  <si>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</si>
  <si>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</si>
  <si>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　　　2080501</t>
  </si>
  <si>
    <t>　　　行政单位离退休</t>
  </si>
  <si>
    <t>公用经费预算表—商品和服务支出</t>
  </si>
  <si>
    <t>预算10-3表</t>
  </si>
  <si>
    <t>商品和服务支出</t>
  </si>
  <si>
    <t>合  计</t>
  </si>
  <si>
    <t>咨询费</t>
  </si>
  <si>
    <t>手续费</t>
  </si>
  <si>
    <t>邮电费</t>
  </si>
  <si>
    <t>取暖费</t>
  </si>
  <si>
    <t>物业管理费</t>
  </si>
  <si>
    <t>因公出国(境)费</t>
  </si>
  <si>
    <t>维修(护)费</t>
  </si>
  <si>
    <t>租赁费</t>
  </si>
  <si>
    <t>被装购置费</t>
  </si>
  <si>
    <t>专用燃料费</t>
  </si>
  <si>
    <t>劳务费</t>
  </si>
  <si>
    <t>委托业务费</t>
  </si>
  <si>
    <t>公务用车运行维护费</t>
  </si>
  <si>
    <t>税金及附加费用</t>
  </si>
  <si>
    <t>人员类项目和公用经费预算资金来源表</t>
  </si>
  <si>
    <t>预算11表</t>
  </si>
  <si>
    <t>基本支出项目明细</t>
  </si>
  <si>
    <t>其他运转类和特定目标类项目支出预算资金来源表</t>
  </si>
  <si>
    <t>预算12表</t>
  </si>
  <si>
    <t>一级项目</t>
  </si>
  <si>
    <t>二级项目</t>
  </si>
  <si>
    <t>审计业务经费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</si>
  <si>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</si>
  <si>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</si>
  <si>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</si>
  <si>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</si>
  <si>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</si>
  <si>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</si>
  <si>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</si>
  <si>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</si>
  <si>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</si>
  <si>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</si>
  <si>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</si>
  <si>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</si>
  <si>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</si>
  <si>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</si>
  <si>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</si>
  <si>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</si>
  <si>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鄂州市审计局本级</t>
  </si>
  <si>
    <t>[A080299]其他印刷品</t>
  </si>
  <si>
    <t>[2010801]行政运行</t>
  </si>
  <si>
    <t>[30202]印刷费</t>
  </si>
  <si>
    <t>年初安排</t>
  </si>
  <si>
    <t>经费拨款补助</t>
  </si>
  <si>
    <t>[A0999]其他办公消耗用品及类似物品</t>
  </si>
  <si>
    <t>[30218]专用材料费</t>
  </si>
  <si>
    <t>[A060402]木骨架沙发类</t>
  </si>
  <si>
    <t>[2010899]其他审计事务支出</t>
  </si>
  <si>
    <t>[31002]办公设备购置</t>
  </si>
  <si>
    <t>[A060205]木制台、桌类</t>
  </si>
  <si>
    <t>[A020199]其他计算机设备及软件</t>
  </si>
  <si>
    <t>[30299]其他商品和服务支出</t>
  </si>
  <si>
    <t>[A060302]木骨架为主的椅凳类</t>
  </si>
  <si>
    <t>[A0201060102]激光打印机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</si>
  <si>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</si>
  <si>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</si>
  <si>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</si>
  <si>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</si>
  <si>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</si>
  <si>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</si>
  <si>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</si>
  <si>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</si>
  <si>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</si>
  <si>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</si>
  <si>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</si>
  <si>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</si>
  <si>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</si>
  <si>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</si>
  <si>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</si>
  <si>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</si>
  <si>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</si>
  <si>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</si>
  <si>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</si>
  <si>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</si>
  <si>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</si>
  <si>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</si>
  <si>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</si>
  <si>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</si>
  <si>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</si>
  <si>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　021001</t>
  </si>
  <si>
    <t>[2010601]打印设备</t>
  </si>
  <si>
    <t>打印机</t>
  </si>
  <si>
    <t>[201]通用设备</t>
  </si>
  <si>
    <t>[201060110]黑白打印机A4</t>
  </si>
  <si>
    <t>[6010200]台、桌类</t>
  </si>
  <si>
    <t>办公桌</t>
  </si>
  <si>
    <t>[601020001]办公桌</t>
  </si>
  <si>
    <t>[6010400]沙发类</t>
  </si>
  <si>
    <t>三人坐沙发</t>
  </si>
  <si>
    <t>[601040001]沙发</t>
  </si>
  <si>
    <t>[6010300]椅凳类</t>
  </si>
  <si>
    <t>办公椅</t>
  </si>
  <si>
    <t>[601030001]办公椅</t>
  </si>
  <si>
    <t>单位人员情况表</t>
  </si>
  <si>
    <t>填报单位</t>
  </si>
  <si>
    <t>单位：人</t>
  </si>
  <si>
    <t>编制人数</t>
  </si>
  <si>
    <t>实有人数</t>
  </si>
  <si>
    <t>离退休人数</t>
  </si>
  <si>
    <t>行政编制人数</t>
  </si>
  <si>
    <t>参公编制人数</t>
  </si>
  <si>
    <t>事业编制人数</t>
  </si>
  <si>
    <t>行政在职人数</t>
  </si>
  <si>
    <t>参公在职人数</t>
  </si>
  <si>
    <t>事业在职人数</t>
  </si>
  <si>
    <t>离休人员</t>
  </si>
  <si>
    <t>退休人员</t>
  </si>
  <si>
    <t>退职人员</t>
  </si>
  <si>
    <t>离退休其他人员</t>
  </si>
  <si>
    <t>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</si>
</sst>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P17" sqref="P17"/>
    </sheetView>
  </sheetViews>
  <sheetFormatPr defaultColWidth="9.140625" defaultRowHeight="12.75" customHeight="1"/>
  <cols>
    <col min="1" max="33" width="9.140625" style="1" customWidth="1"/>
  </cols>
  <sheetData>
    <row r="1" s="1" customFormat="1" ht="14.25"/>
    <row r="2" spans="1:32" s="1" customFormat="1" ht="22.5" customHeight="1">
      <c r="A2" s="41" t="s">
        <v>0</v>
      </c>
      <c r="B2" s="41"/>
      <c r="C2" s="41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1" customFormat="1" ht="22.5" customHeight="1">
      <c r="A3" s="41" t="s">
        <v>2</v>
      </c>
      <c r="B3" s="41"/>
      <c r="C3" s="41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1" customFormat="1" ht="16.5" customHeight="1">
      <c r="A4" s="41"/>
      <c r="B4" s="41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1" customFormat="1" ht="16.5" customHeight="1">
      <c r="A5" s="41"/>
      <c r="B5" s="41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="1" customFormat="1" ht="16.5" customHeight="1"/>
    <row r="7" spans="1:32" s="1" customFormat="1" ht="56.2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1" customFormat="1" ht="33" customHeight="1">
      <c r="A17" s="43" t="s">
        <v>5</v>
      </c>
      <c r="B17" s="43"/>
      <c r="C17" s="43"/>
      <c r="D17" s="43"/>
      <c r="E17" s="43"/>
      <c r="F17" s="43">
        <f ca="1">YEAR(TODAY())</f>
        <v>2022</v>
      </c>
      <c r="G17" s="43" t="s">
        <v>6</v>
      </c>
      <c r="H17" s="43">
        <f ca="1">MONTH(TODAY())</f>
        <v>1</v>
      </c>
      <c r="I17" s="43" t="s">
        <v>7</v>
      </c>
      <c r="J17" s="43">
        <f ca="1">DAY(TODAY())</f>
        <v>30</v>
      </c>
      <c r="K17" s="43" t="s">
        <v>8</v>
      </c>
      <c r="L17" s="4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1" customFormat="1" ht="21.75" customHeight="1">
      <c r="A18" s="43"/>
      <c r="B18" s="43"/>
      <c r="C18" s="43"/>
      <c r="D18" s="43"/>
      <c r="E18" s="43"/>
      <c r="F18" s="40"/>
      <c r="G18" s="43"/>
      <c r="H18" s="43"/>
      <c r="I18" s="43"/>
      <c r="J18" s="43"/>
      <c r="K18" s="43"/>
      <c r="L18" s="43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" customFormat="1" ht="21.75" customHeight="1">
      <c r="A19" s="43"/>
      <c r="B19" s="43"/>
      <c r="C19" s="43"/>
      <c r="D19" s="43"/>
      <c r="E19" s="43"/>
      <c r="F19" s="40"/>
      <c r="G19" s="43"/>
      <c r="H19" s="43"/>
      <c r="I19" s="43"/>
      <c r="J19" s="43"/>
      <c r="K19" s="43"/>
      <c r="L19" s="43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" customFormat="1" ht="21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" customFormat="1" ht="21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" customFormat="1" ht="21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1" customFormat="1" ht="18.75" customHeight="1">
      <c r="A23" s="44" t="s">
        <v>9</v>
      </c>
      <c r="B23" s="44"/>
      <c r="C23" s="44"/>
      <c r="D23" s="44"/>
      <c r="E23" s="44"/>
      <c r="F23" s="44" t="s">
        <v>10</v>
      </c>
      <c r="G23" s="44"/>
      <c r="H23" s="44"/>
      <c r="I23" s="44"/>
      <c r="J23" s="44"/>
      <c r="K23" s="44" t="s">
        <v>11</v>
      </c>
      <c r="L23" s="44"/>
      <c r="M23" s="44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1" customFormat="1" ht="14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1" customFormat="1" ht="14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1" customFormat="1" ht="14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0" t="s">
        <v>263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6.5" customHeight="1">
      <c r="A2" s="1" t="s">
        <v>264</v>
      </c>
      <c r="I2" s="1" t="s">
        <v>14</v>
      </c>
    </row>
    <row r="3" spans="1:9" s="1" customFormat="1" ht="45" customHeight="1">
      <c r="A3" s="12" t="s">
        <v>172</v>
      </c>
      <c r="B3" s="12" t="s">
        <v>265</v>
      </c>
      <c r="C3" s="12" t="s">
        <v>150</v>
      </c>
      <c r="D3" s="12" t="s">
        <v>151</v>
      </c>
      <c r="E3" s="12" t="s">
        <v>152</v>
      </c>
      <c r="F3" s="12" t="s">
        <v>173</v>
      </c>
      <c r="G3" s="12" t="s">
        <v>174</v>
      </c>
      <c r="H3" s="12"/>
      <c r="I3" s="12" t="s">
        <v>175</v>
      </c>
    </row>
    <row r="4" spans="1:9" s="1" customFormat="1" ht="30" customHeight="1">
      <c r="A4" s="12"/>
      <c r="B4" s="12"/>
      <c r="C4" s="12"/>
      <c r="D4" s="12"/>
      <c r="E4" s="12"/>
      <c r="F4" s="12"/>
      <c r="G4" s="15" t="s">
        <v>176</v>
      </c>
      <c r="H4" s="15" t="s">
        <v>177</v>
      </c>
      <c r="I4" s="12"/>
    </row>
    <row r="5" spans="1:9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9.5" customHeight="1">
      <c r="A6" s="14" t="s">
        <v>23</v>
      </c>
      <c r="B6" s="14"/>
      <c r="C6" s="14"/>
      <c r="D6" s="14"/>
      <c r="E6" s="16">
        <v>1616.533014</v>
      </c>
      <c r="F6" s="16">
        <v>954.811703</v>
      </c>
      <c r="G6" s="16">
        <v>139.221311</v>
      </c>
      <c r="H6" s="16"/>
      <c r="I6" s="16">
        <v>522.5</v>
      </c>
    </row>
    <row r="7" spans="1:9" s="1" customFormat="1" ht="19.5" customHeight="1">
      <c r="A7" s="14" t="s">
        <v>29</v>
      </c>
      <c r="B7" s="14"/>
      <c r="C7" s="14"/>
      <c r="D7" s="14"/>
      <c r="E7" s="16">
        <v>741.100822</v>
      </c>
      <c r="F7" s="16">
        <v>615.237668</v>
      </c>
      <c r="G7" s="16">
        <v>125.863154</v>
      </c>
      <c r="H7" s="16"/>
      <c r="I7" s="16"/>
    </row>
    <row r="8" spans="1:9" s="1" customFormat="1" ht="19.5" customHeight="1">
      <c r="A8" s="14" t="s">
        <v>266</v>
      </c>
      <c r="B8" s="14" t="s">
        <v>30</v>
      </c>
      <c r="C8" s="14" t="s">
        <v>27</v>
      </c>
      <c r="D8" s="14" t="s">
        <v>28</v>
      </c>
      <c r="E8" s="16">
        <v>741.100822</v>
      </c>
      <c r="F8" s="16">
        <v>615.237668</v>
      </c>
      <c r="G8" s="16">
        <v>125.863154</v>
      </c>
      <c r="H8" s="16"/>
      <c r="I8" s="16"/>
    </row>
    <row r="9" spans="1:9" s="1" customFormat="1" ht="19.5" customHeight="1">
      <c r="A9" s="14" t="s">
        <v>67</v>
      </c>
      <c r="B9" s="14"/>
      <c r="C9" s="14"/>
      <c r="D9" s="14"/>
      <c r="E9" s="16">
        <v>121</v>
      </c>
      <c r="F9" s="16"/>
      <c r="G9" s="16"/>
      <c r="H9" s="16"/>
      <c r="I9" s="16">
        <v>121</v>
      </c>
    </row>
    <row r="10" spans="1:9" s="1" customFormat="1" ht="19.5" customHeight="1">
      <c r="A10" s="14" t="s">
        <v>267</v>
      </c>
      <c r="B10" s="14" t="s">
        <v>68</v>
      </c>
      <c r="C10" s="14" t="s">
        <v>27</v>
      </c>
      <c r="D10" s="14" t="s">
        <v>28</v>
      </c>
      <c r="E10" s="16">
        <v>121</v>
      </c>
      <c r="F10" s="16"/>
      <c r="G10" s="16"/>
      <c r="H10" s="16"/>
      <c r="I10" s="16">
        <v>121</v>
      </c>
    </row>
    <row r="11" spans="1:9" s="1" customFormat="1" ht="19.5" customHeight="1">
      <c r="A11" s="14" t="s">
        <v>71</v>
      </c>
      <c r="B11" s="14"/>
      <c r="C11" s="14"/>
      <c r="D11" s="14"/>
      <c r="E11" s="16">
        <v>6.5</v>
      </c>
      <c r="F11" s="16"/>
      <c r="G11" s="16"/>
      <c r="H11" s="16"/>
      <c r="I11" s="16">
        <v>6.5</v>
      </c>
    </row>
    <row r="12" spans="1:9" s="1" customFormat="1" ht="19.5" customHeight="1">
      <c r="A12" s="14" t="s">
        <v>268</v>
      </c>
      <c r="B12" s="14" t="s">
        <v>72</v>
      </c>
      <c r="C12" s="14" t="s">
        <v>27</v>
      </c>
      <c r="D12" s="14" t="s">
        <v>28</v>
      </c>
      <c r="E12" s="16">
        <v>6.5</v>
      </c>
      <c r="F12" s="16"/>
      <c r="G12" s="16"/>
      <c r="H12" s="16"/>
      <c r="I12" s="16">
        <v>6.5</v>
      </c>
    </row>
    <row r="13" spans="1:9" s="1" customFormat="1" ht="19.5" customHeight="1">
      <c r="A13" s="14" t="s">
        <v>64</v>
      </c>
      <c r="B13" s="14"/>
      <c r="C13" s="14"/>
      <c r="D13" s="14"/>
      <c r="E13" s="16">
        <v>395</v>
      </c>
      <c r="F13" s="16"/>
      <c r="G13" s="16"/>
      <c r="H13" s="16"/>
      <c r="I13" s="16">
        <v>395</v>
      </c>
    </row>
    <row r="14" spans="1:9" s="1" customFormat="1" ht="19.5" customHeight="1">
      <c r="A14" s="14" t="s">
        <v>269</v>
      </c>
      <c r="B14" s="14" t="s">
        <v>65</v>
      </c>
      <c r="C14" s="14" t="s">
        <v>27</v>
      </c>
      <c r="D14" s="14" t="s">
        <v>28</v>
      </c>
      <c r="E14" s="16">
        <v>395</v>
      </c>
      <c r="F14" s="16"/>
      <c r="G14" s="16"/>
      <c r="H14" s="16"/>
      <c r="I14" s="16">
        <v>395</v>
      </c>
    </row>
    <row r="15" spans="1:9" s="1" customFormat="1" ht="19.5" customHeight="1">
      <c r="A15" s="14" t="s">
        <v>52</v>
      </c>
      <c r="B15" s="14"/>
      <c r="C15" s="14"/>
      <c r="D15" s="14"/>
      <c r="E15" s="16">
        <v>169.820057</v>
      </c>
      <c r="F15" s="16">
        <v>156.4619</v>
      </c>
      <c r="G15" s="16">
        <v>13.358157</v>
      </c>
      <c r="H15" s="16"/>
      <c r="I15" s="16"/>
    </row>
    <row r="16" spans="1:9" s="1" customFormat="1" ht="19.5" customHeight="1">
      <c r="A16" s="14" t="s">
        <v>270</v>
      </c>
      <c r="B16" s="14" t="s">
        <v>53</v>
      </c>
      <c r="C16" s="14" t="s">
        <v>27</v>
      </c>
      <c r="D16" s="14" t="s">
        <v>28</v>
      </c>
      <c r="E16" s="16">
        <v>169.820057</v>
      </c>
      <c r="F16" s="16">
        <v>156.4619</v>
      </c>
      <c r="G16" s="16">
        <v>13.358157</v>
      </c>
      <c r="H16" s="16"/>
      <c r="I16" s="16"/>
    </row>
    <row r="17" spans="1:9" s="1" customFormat="1" ht="19.5" customHeight="1">
      <c r="A17" s="14" t="s">
        <v>41</v>
      </c>
      <c r="B17" s="14"/>
      <c r="C17" s="14"/>
      <c r="D17" s="14"/>
      <c r="E17" s="16">
        <v>57.767424</v>
      </c>
      <c r="F17" s="16">
        <v>57.767424</v>
      </c>
      <c r="G17" s="16"/>
      <c r="H17" s="16"/>
      <c r="I17" s="16"/>
    </row>
    <row r="18" spans="1:9" s="1" customFormat="1" ht="19.5" customHeight="1">
      <c r="A18" s="14" t="s">
        <v>271</v>
      </c>
      <c r="B18" s="14" t="s">
        <v>42</v>
      </c>
      <c r="C18" s="14" t="s">
        <v>27</v>
      </c>
      <c r="D18" s="14" t="s">
        <v>28</v>
      </c>
      <c r="E18" s="16">
        <v>57.767424</v>
      </c>
      <c r="F18" s="16">
        <v>57.767424</v>
      </c>
      <c r="G18" s="16"/>
      <c r="H18" s="16"/>
      <c r="I18" s="16"/>
    </row>
    <row r="19" spans="1:9" s="1" customFormat="1" ht="19.5" customHeight="1">
      <c r="A19" s="14" t="s">
        <v>44</v>
      </c>
      <c r="B19" s="14"/>
      <c r="C19" s="14"/>
      <c r="D19" s="14"/>
      <c r="E19" s="16">
        <v>33.577315</v>
      </c>
      <c r="F19" s="16">
        <v>33.577315</v>
      </c>
      <c r="G19" s="16"/>
      <c r="H19" s="16"/>
      <c r="I19" s="16"/>
    </row>
    <row r="20" spans="1:9" s="1" customFormat="1" ht="19.5" customHeight="1">
      <c r="A20" s="14" t="s">
        <v>272</v>
      </c>
      <c r="B20" s="14" t="s">
        <v>45</v>
      </c>
      <c r="C20" s="14" t="s">
        <v>27</v>
      </c>
      <c r="D20" s="14" t="s">
        <v>28</v>
      </c>
      <c r="E20" s="16">
        <v>33.577315</v>
      </c>
      <c r="F20" s="16">
        <v>33.577315</v>
      </c>
      <c r="G20" s="16"/>
      <c r="H20" s="16"/>
      <c r="I20" s="16"/>
    </row>
    <row r="21" spans="1:9" s="1" customFormat="1" ht="19.5" customHeight="1">
      <c r="A21" s="14" t="s">
        <v>47</v>
      </c>
      <c r="B21" s="14"/>
      <c r="C21" s="14"/>
      <c r="D21" s="14"/>
      <c r="E21" s="16">
        <v>18.05232</v>
      </c>
      <c r="F21" s="16">
        <v>18.05232</v>
      </c>
      <c r="G21" s="16"/>
      <c r="H21" s="16"/>
      <c r="I21" s="16"/>
    </row>
    <row r="22" spans="1:9" s="1" customFormat="1" ht="19.5" customHeight="1">
      <c r="A22" s="14" t="s">
        <v>273</v>
      </c>
      <c r="B22" s="14" t="s">
        <v>48</v>
      </c>
      <c r="C22" s="14" t="s">
        <v>27</v>
      </c>
      <c r="D22" s="14" t="s">
        <v>28</v>
      </c>
      <c r="E22" s="16">
        <v>18.05232</v>
      </c>
      <c r="F22" s="16">
        <v>18.05232</v>
      </c>
      <c r="G22" s="16"/>
      <c r="H22" s="16"/>
      <c r="I22" s="16"/>
    </row>
    <row r="23" spans="1:9" s="1" customFormat="1" ht="19.5" customHeight="1">
      <c r="A23" s="14" t="s">
        <v>49</v>
      </c>
      <c r="B23" s="14"/>
      <c r="C23" s="14"/>
      <c r="D23" s="14"/>
      <c r="E23" s="16">
        <v>73.715076</v>
      </c>
      <c r="F23" s="16">
        <v>73.715076</v>
      </c>
      <c r="G23" s="16"/>
      <c r="H23" s="16"/>
      <c r="I23" s="16"/>
    </row>
    <row r="24" spans="1:9" s="1" customFormat="1" ht="19.5" customHeight="1">
      <c r="A24" s="14" t="s">
        <v>274</v>
      </c>
      <c r="B24" s="14" t="s">
        <v>50</v>
      </c>
      <c r="C24" s="14" t="s">
        <v>27</v>
      </c>
      <c r="D24" s="14" t="s">
        <v>28</v>
      </c>
      <c r="E24" s="16">
        <v>73.715076</v>
      </c>
      <c r="F24" s="16">
        <v>73.715076</v>
      </c>
      <c r="G24" s="16"/>
      <c r="H24" s="16"/>
      <c r="I24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0" t="s">
        <v>275</v>
      </c>
      <c r="B1" s="11"/>
      <c r="C1" s="11"/>
      <c r="D1" s="11"/>
      <c r="E1" s="11"/>
      <c r="F1" s="11"/>
      <c r="G1" s="11"/>
    </row>
    <row r="2" spans="1:7" s="1" customFormat="1" ht="15.75" customHeight="1">
      <c r="A2" s="1" t="s">
        <v>276</v>
      </c>
      <c r="G2" s="1" t="s">
        <v>14</v>
      </c>
    </row>
    <row r="3" spans="1:7" s="1" customFormat="1" ht="21.75" customHeight="1">
      <c r="A3" s="12" t="s">
        <v>180</v>
      </c>
      <c r="B3" s="12" t="s">
        <v>181</v>
      </c>
      <c r="C3" s="12" t="s">
        <v>150</v>
      </c>
      <c r="D3" s="12" t="s">
        <v>151</v>
      </c>
      <c r="E3" s="12" t="s">
        <v>277</v>
      </c>
      <c r="F3" s="15"/>
      <c r="G3" s="15"/>
    </row>
    <row r="4" spans="1:7" s="1" customFormat="1" ht="29.25" customHeight="1">
      <c r="A4" s="15"/>
      <c r="B4" s="15"/>
      <c r="C4" s="15"/>
      <c r="D4" s="15"/>
      <c r="E4" s="15" t="s">
        <v>278</v>
      </c>
      <c r="F4" s="15" t="s">
        <v>173</v>
      </c>
      <c r="G4" s="15" t="s">
        <v>176</v>
      </c>
    </row>
    <row r="5" spans="1:7" s="1" customFormat="1" ht="16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s="1" customFormat="1" ht="22.5" customHeight="1">
      <c r="A6" s="14"/>
      <c r="B6" s="14"/>
      <c r="C6" s="14"/>
      <c r="D6" s="14" t="s">
        <v>23</v>
      </c>
      <c r="E6" s="16">
        <v>1094.033014</v>
      </c>
      <c r="F6" s="16">
        <v>954.811703</v>
      </c>
      <c r="G6" s="16">
        <v>139.221311</v>
      </c>
    </row>
    <row r="7" spans="1:7" s="1" customFormat="1" ht="22.5" customHeight="1">
      <c r="A7" s="14"/>
      <c r="B7" s="14"/>
      <c r="C7" s="14" t="s">
        <v>25</v>
      </c>
      <c r="D7" s="14" t="s">
        <v>26</v>
      </c>
      <c r="E7" s="16">
        <v>1094.033014</v>
      </c>
      <c r="F7" s="16">
        <v>954.811703</v>
      </c>
      <c r="G7" s="16">
        <v>139.221311</v>
      </c>
    </row>
    <row r="8" spans="1:7" s="1" customFormat="1" ht="22.5" customHeight="1">
      <c r="A8" s="14"/>
      <c r="B8" s="14"/>
      <c r="C8" s="14" t="s">
        <v>166</v>
      </c>
      <c r="D8" s="14" t="s">
        <v>167</v>
      </c>
      <c r="E8" s="16">
        <v>1094.033014</v>
      </c>
      <c r="F8" s="16">
        <v>954.811703</v>
      </c>
      <c r="G8" s="16">
        <v>139.221311</v>
      </c>
    </row>
    <row r="9" spans="1:7" s="1" customFormat="1" ht="22.5" customHeight="1">
      <c r="A9" s="14" t="s">
        <v>182</v>
      </c>
      <c r="B9" s="14" t="s">
        <v>31</v>
      </c>
      <c r="C9" s="14" t="s">
        <v>168</v>
      </c>
      <c r="D9" s="14" t="s">
        <v>169</v>
      </c>
      <c r="E9" s="16">
        <v>187.4748</v>
      </c>
      <c r="F9" s="16">
        <v>187.4748</v>
      </c>
      <c r="G9" s="16"/>
    </row>
    <row r="10" spans="1:7" s="1" customFormat="1" ht="22.5" customHeight="1">
      <c r="A10" s="14" t="s">
        <v>183</v>
      </c>
      <c r="B10" s="14" t="s">
        <v>184</v>
      </c>
      <c r="C10" s="14" t="s">
        <v>168</v>
      </c>
      <c r="D10" s="14" t="s">
        <v>169</v>
      </c>
      <c r="E10" s="16">
        <v>152.008568</v>
      </c>
      <c r="F10" s="16">
        <v>152.008568</v>
      </c>
      <c r="G10" s="16"/>
    </row>
    <row r="11" spans="1:7" s="1" customFormat="1" ht="22.5" customHeight="1">
      <c r="A11" s="14" t="s">
        <v>185</v>
      </c>
      <c r="B11" s="14" t="s">
        <v>186</v>
      </c>
      <c r="C11" s="14" t="s">
        <v>168</v>
      </c>
      <c r="D11" s="14" t="s">
        <v>169</v>
      </c>
      <c r="E11" s="16">
        <v>274.8183</v>
      </c>
      <c r="F11" s="16">
        <v>274.8183</v>
      </c>
      <c r="G11" s="16"/>
    </row>
    <row r="12" spans="1:7" s="1" customFormat="1" ht="22.5" customHeight="1">
      <c r="A12" s="14" t="s">
        <v>187</v>
      </c>
      <c r="B12" s="14" t="s">
        <v>188</v>
      </c>
      <c r="C12" s="14" t="s">
        <v>168</v>
      </c>
      <c r="D12" s="14" t="s">
        <v>169</v>
      </c>
      <c r="E12" s="16">
        <v>57.767424</v>
      </c>
      <c r="F12" s="16">
        <v>57.767424</v>
      </c>
      <c r="G12" s="16"/>
    </row>
    <row r="13" spans="1:7" s="1" customFormat="1" ht="22.5" customHeight="1">
      <c r="A13" s="14" t="s">
        <v>189</v>
      </c>
      <c r="B13" s="14" t="s">
        <v>190</v>
      </c>
      <c r="C13" s="14" t="s">
        <v>168</v>
      </c>
      <c r="D13" s="14" t="s">
        <v>169</v>
      </c>
      <c r="E13" s="16">
        <v>33.577315</v>
      </c>
      <c r="F13" s="16">
        <v>33.577315</v>
      </c>
      <c r="G13" s="16"/>
    </row>
    <row r="14" spans="1:7" s="1" customFormat="1" ht="22.5" customHeight="1">
      <c r="A14" s="14" t="s">
        <v>191</v>
      </c>
      <c r="B14" s="14" t="s">
        <v>192</v>
      </c>
      <c r="C14" s="14" t="s">
        <v>168</v>
      </c>
      <c r="D14" s="14" t="s">
        <v>169</v>
      </c>
      <c r="E14" s="16">
        <v>18.05232</v>
      </c>
      <c r="F14" s="16">
        <v>18.05232</v>
      </c>
      <c r="G14" s="16"/>
    </row>
    <row r="15" spans="1:7" s="1" customFormat="1" ht="22.5" customHeight="1">
      <c r="A15" s="14" t="s">
        <v>193</v>
      </c>
      <c r="B15" s="14" t="s">
        <v>50</v>
      </c>
      <c r="C15" s="14" t="s">
        <v>168</v>
      </c>
      <c r="D15" s="14" t="s">
        <v>169</v>
      </c>
      <c r="E15" s="16">
        <v>73.715076</v>
      </c>
      <c r="F15" s="16">
        <v>73.715076</v>
      </c>
      <c r="G15" s="16"/>
    </row>
    <row r="16" spans="1:7" s="1" customFormat="1" ht="22.5" customHeight="1">
      <c r="A16" s="14" t="s">
        <v>194</v>
      </c>
      <c r="B16" s="14" t="s">
        <v>195</v>
      </c>
      <c r="C16" s="14" t="s">
        <v>168</v>
      </c>
      <c r="D16" s="14" t="s">
        <v>169</v>
      </c>
      <c r="E16" s="16">
        <v>10.74</v>
      </c>
      <c r="F16" s="16"/>
      <c r="G16" s="16">
        <v>10.74</v>
      </c>
    </row>
    <row r="17" spans="1:7" s="1" customFormat="1" ht="22.5" customHeight="1">
      <c r="A17" s="14" t="s">
        <v>196</v>
      </c>
      <c r="B17" s="14" t="s">
        <v>197</v>
      </c>
      <c r="C17" s="14" t="s">
        <v>168</v>
      </c>
      <c r="D17" s="14" t="s">
        <v>169</v>
      </c>
      <c r="E17" s="16">
        <v>4</v>
      </c>
      <c r="F17" s="16"/>
      <c r="G17" s="16">
        <v>4</v>
      </c>
    </row>
    <row r="18" spans="1:7" s="1" customFormat="1" ht="22.5" customHeight="1">
      <c r="A18" s="14" t="s">
        <v>198</v>
      </c>
      <c r="B18" s="14" t="s">
        <v>199</v>
      </c>
      <c r="C18" s="14" t="s">
        <v>168</v>
      </c>
      <c r="D18" s="14" t="s">
        <v>169</v>
      </c>
      <c r="E18" s="16">
        <v>2.4</v>
      </c>
      <c r="F18" s="16"/>
      <c r="G18" s="16">
        <v>2.4</v>
      </c>
    </row>
    <row r="19" spans="1:7" s="1" customFormat="1" ht="22.5" customHeight="1">
      <c r="A19" s="14" t="s">
        <v>200</v>
      </c>
      <c r="B19" s="14" t="s">
        <v>201</v>
      </c>
      <c r="C19" s="14" t="s">
        <v>168</v>
      </c>
      <c r="D19" s="14" t="s">
        <v>169</v>
      </c>
      <c r="E19" s="16">
        <v>8</v>
      </c>
      <c r="F19" s="16"/>
      <c r="G19" s="16">
        <v>8</v>
      </c>
    </row>
    <row r="20" spans="1:7" s="1" customFormat="1" ht="22.5" customHeight="1">
      <c r="A20" s="14" t="s">
        <v>202</v>
      </c>
      <c r="B20" s="14" t="s">
        <v>203</v>
      </c>
      <c r="C20" s="14" t="s">
        <v>168</v>
      </c>
      <c r="D20" s="14" t="s">
        <v>169</v>
      </c>
      <c r="E20" s="16">
        <v>6</v>
      </c>
      <c r="F20" s="16"/>
      <c r="G20" s="16">
        <v>6</v>
      </c>
    </row>
    <row r="21" spans="1:7" s="1" customFormat="1" ht="22.5" customHeight="1">
      <c r="A21" s="14" t="s">
        <v>204</v>
      </c>
      <c r="B21" s="14" t="s">
        <v>205</v>
      </c>
      <c r="C21" s="14" t="s">
        <v>168</v>
      </c>
      <c r="D21" s="14" t="s">
        <v>169</v>
      </c>
      <c r="E21" s="16">
        <v>4.1</v>
      </c>
      <c r="F21" s="16"/>
      <c r="G21" s="16">
        <v>4.1</v>
      </c>
    </row>
    <row r="22" spans="1:7" s="1" customFormat="1" ht="22.5" customHeight="1">
      <c r="A22" s="14" t="s">
        <v>206</v>
      </c>
      <c r="B22" s="14" t="s">
        <v>207</v>
      </c>
      <c r="C22" s="14" t="s">
        <v>168</v>
      </c>
      <c r="D22" s="14" t="s">
        <v>169</v>
      </c>
      <c r="E22" s="16">
        <v>1.8</v>
      </c>
      <c r="F22" s="16"/>
      <c r="G22" s="16">
        <v>1.8</v>
      </c>
    </row>
    <row r="23" spans="1:7" s="1" customFormat="1" ht="22.5" customHeight="1">
      <c r="A23" s="14" t="s">
        <v>208</v>
      </c>
      <c r="B23" s="14" t="s">
        <v>209</v>
      </c>
      <c r="C23" s="14" t="s">
        <v>168</v>
      </c>
      <c r="D23" s="14" t="s">
        <v>169</v>
      </c>
      <c r="E23" s="16">
        <v>2</v>
      </c>
      <c r="F23" s="16"/>
      <c r="G23" s="16">
        <v>2</v>
      </c>
    </row>
    <row r="24" spans="1:7" s="1" customFormat="1" ht="22.5" customHeight="1">
      <c r="A24" s="14" t="s">
        <v>210</v>
      </c>
      <c r="B24" s="14" t="s">
        <v>211</v>
      </c>
      <c r="C24" s="14" t="s">
        <v>168</v>
      </c>
      <c r="D24" s="14" t="s">
        <v>169</v>
      </c>
      <c r="E24" s="16">
        <v>0.86</v>
      </c>
      <c r="F24" s="16"/>
      <c r="G24" s="16">
        <v>0.86</v>
      </c>
    </row>
    <row r="25" spans="1:7" s="1" customFormat="1" ht="22.5" customHeight="1">
      <c r="A25" s="14" t="s">
        <v>212</v>
      </c>
      <c r="B25" s="14" t="s">
        <v>213</v>
      </c>
      <c r="C25" s="14" t="s">
        <v>168</v>
      </c>
      <c r="D25" s="14" t="s">
        <v>169</v>
      </c>
      <c r="E25" s="16">
        <v>8</v>
      </c>
      <c r="F25" s="16"/>
      <c r="G25" s="16">
        <v>8</v>
      </c>
    </row>
    <row r="26" spans="1:7" s="1" customFormat="1" ht="22.5" customHeight="1">
      <c r="A26" s="14" t="s">
        <v>214</v>
      </c>
      <c r="B26" s="14" t="s">
        <v>60</v>
      </c>
      <c r="C26" s="14" t="s">
        <v>168</v>
      </c>
      <c r="D26" s="14" t="s">
        <v>169</v>
      </c>
      <c r="E26" s="16">
        <v>12.285846</v>
      </c>
      <c r="F26" s="16"/>
      <c r="G26" s="16">
        <v>12.285846</v>
      </c>
    </row>
    <row r="27" spans="1:7" s="1" customFormat="1" ht="22.5" customHeight="1">
      <c r="A27" s="14" t="s">
        <v>215</v>
      </c>
      <c r="B27" s="14" t="s">
        <v>59</v>
      </c>
      <c r="C27" s="14" t="s">
        <v>168</v>
      </c>
      <c r="D27" s="14" t="s">
        <v>169</v>
      </c>
      <c r="E27" s="16">
        <v>25.755465</v>
      </c>
      <c r="F27" s="16"/>
      <c r="G27" s="16">
        <v>25.755465</v>
      </c>
    </row>
    <row r="28" spans="1:7" s="1" customFormat="1" ht="22.5" customHeight="1">
      <c r="A28" s="14" t="s">
        <v>216</v>
      </c>
      <c r="B28" s="14" t="s">
        <v>217</v>
      </c>
      <c r="C28" s="14" t="s">
        <v>168</v>
      </c>
      <c r="D28" s="14" t="s">
        <v>169</v>
      </c>
      <c r="E28" s="16">
        <v>34.56</v>
      </c>
      <c r="F28" s="16"/>
      <c r="G28" s="16">
        <v>34.56</v>
      </c>
    </row>
    <row r="29" spans="1:7" s="1" customFormat="1" ht="22.5" customHeight="1">
      <c r="A29" s="14" t="s">
        <v>218</v>
      </c>
      <c r="B29" s="14" t="s">
        <v>219</v>
      </c>
      <c r="C29" s="14" t="s">
        <v>168</v>
      </c>
      <c r="D29" s="14" t="s">
        <v>169</v>
      </c>
      <c r="E29" s="16">
        <v>18.72</v>
      </c>
      <c r="F29" s="16"/>
      <c r="G29" s="16">
        <v>18.72</v>
      </c>
    </row>
    <row r="30" spans="1:7" s="1" customFormat="1" ht="22.5" customHeight="1">
      <c r="A30" s="14" t="s">
        <v>220</v>
      </c>
      <c r="B30" s="14" t="s">
        <v>221</v>
      </c>
      <c r="C30" s="14" t="s">
        <v>168</v>
      </c>
      <c r="D30" s="14" t="s">
        <v>169</v>
      </c>
      <c r="E30" s="16">
        <v>156.4619</v>
      </c>
      <c r="F30" s="16">
        <v>156.4619</v>
      </c>
      <c r="G30" s="16"/>
    </row>
    <row r="31" spans="1:7" s="1" customFormat="1" ht="22.5" customHeight="1">
      <c r="A31" s="14" t="s">
        <v>222</v>
      </c>
      <c r="B31" s="14" t="s">
        <v>223</v>
      </c>
      <c r="C31" s="14" t="s">
        <v>168</v>
      </c>
      <c r="D31" s="14" t="s">
        <v>169</v>
      </c>
      <c r="E31" s="16">
        <v>0.936</v>
      </c>
      <c r="F31" s="16">
        <v>0.936</v>
      </c>
      <c r="G31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0" t="s">
        <v>279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" customHeight="1">
      <c r="A2" s="22" t="s">
        <v>280</v>
      </c>
      <c r="B2" s="22"/>
      <c r="C2" s="22"/>
      <c r="D2" s="22"/>
      <c r="E2" s="22"/>
      <c r="F2" s="22"/>
      <c r="G2" s="22"/>
      <c r="H2" s="22"/>
      <c r="I2" s="22"/>
      <c r="J2" s="22" t="s">
        <v>14</v>
      </c>
    </row>
    <row r="3" spans="1:10" s="1" customFormat="1" ht="29.25" customHeight="1">
      <c r="A3" s="12" t="s">
        <v>172</v>
      </c>
      <c r="B3" s="12" t="s">
        <v>265</v>
      </c>
      <c r="C3" s="12" t="s">
        <v>150</v>
      </c>
      <c r="D3" s="12" t="s">
        <v>151</v>
      </c>
      <c r="E3" s="12" t="s">
        <v>281</v>
      </c>
      <c r="F3" s="12"/>
      <c r="G3" s="12"/>
      <c r="H3" s="12"/>
      <c r="I3" s="12"/>
      <c r="J3" s="12"/>
    </row>
    <row r="4" spans="1:10" s="1" customFormat="1" ht="35.25" customHeight="1">
      <c r="A4" s="12"/>
      <c r="B4" s="12"/>
      <c r="C4" s="12"/>
      <c r="D4" s="12"/>
      <c r="E4" s="12" t="s">
        <v>23</v>
      </c>
      <c r="F4" s="12" t="s">
        <v>282</v>
      </c>
      <c r="G4" s="12" t="s">
        <v>283</v>
      </c>
      <c r="H4" s="12"/>
      <c r="I4" s="12"/>
      <c r="J4" s="12" t="s">
        <v>211</v>
      </c>
    </row>
    <row r="5" spans="1:10" s="1" customFormat="1" ht="44.25" customHeight="1">
      <c r="A5" s="12"/>
      <c r="B5" s="12"/>
      <c r="C5" s="12"/>
      <c r="D5" s="12"/>
      <c r="E5" s="12"/>
      <c r="F5" s="12"/>
      <c r="G5" s="12" t="s">
        <v>278</v>
      </c>
      <c r="H5" s="12" t="s">
        <v>284</v>
      </c>
      <c r="I5" s="12" t="s">
        <v>285</v>
      </c>
      <c r="J5" s="12"/>
    </row>
    <row r="6" spans="1:10" s="1" customFormat="1" ht="19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s="1" customFormat="1" ht="18.75" customHeight="1">
      <c r="A7" s="14"/>
      <c r="B7" s="14"/>
      <c r="C7" s="14"/>
      <c r="D7" s="23" t="s">
        <v>23</v>
      </c>
      <c r="E7" s="16">
        <v>0.86</v>
      </c>
      <c r="F7" s="16"/>
      <c r="G7" s="16"/>
      <c r="H7" s="16"/>
      <c r="I7" s="16"/>
      <c r="J7" s="16">
        <v>0.86</v>
      </c>
    </row>
    <row r="8" spans="1:10" s="1" customFormat="1" ht="18.75" customHeight="1">
      <c r="A8" s="14"/>
      <c r="B8" s="14"/>
      <c r="C8" s="14" t="s">
        <v>25</v>
      </c>
      <c r="D8" s="14" t="s">
        <v>26</v>
      </c>
      <c r="E8" s="16">
        <v>0.86</v>
      </c>
      <c r="F8" s="16"/>
      <c r="G8" s="16"/>
      <c r="H8" s="16"/>
      <c r="I8" s="16"/>
      <c r="J8" s="16">
        <v>0.86</v>
      </c>
    </row>
    <row r="9" spans="1:10" s="1" customFormat="1" ht="18.75" customHeight="1">
      <c r="A9" s="14"/>
      <c r="B9" s="14"/>
      <c r="C9" s="14" t="s">
        <v>166</v>
      </c>
      <c r="D9" s="14" t="s">
        <v>167</v>
      </c>
      <c r="E9" s="16">
        <v>0.86</v>
      </c>
      <c r="F9" s="16"/>
      <c r="G9" s="16"/>
      <c r="H9" s="16"/>
      <c r="I9" s="16"/>
      <c r="J9" s="16">
        <v>0.86</v>
      </c>
    </row>
    <row r="10" spans="1:10" s="1" customFormat="1" ht="18.75" customHeight="1">
      <c r="A10" s="14" t="s">
        <v>29</v>
      </c>
      <c r="B10" s="14" t="s">
        <v>30</v>
      </c>
      <c r="C10" s="14" t="s">
        <v>168</v>
      </c>
      <c r="D10" s="14" t="s">
        <v>169</v>
      </c>
      <c r="E10" s="16">
        <v>0.86</v>
      </c>
      <c r="F10" s="16"/>
      <c r="G10" s="16"/>
      <c r="H10" s="16"/>
      <c r="I10" s="16"/>
      <c r="J10" s="16">
        <v>0.86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0" t="s">
        <v>286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7.25" customHeight="1">
      <c r="A2" s="1" t="s">
        <v>287</v>
      </c>
      <c r="I2" s="1" t="s">
        <v>14</v>
      </c>
    </row>
    <row r="3" spans="1:9" s="1" customFormat="1" ht="44.25" customHeight="1">
      <c r="A3" s="12" t="s">
        <v>172</v>
      </c>
      <c r="B3" s="12" t="s">
        <v>265</v>
      </c>
      <c r="C3" s="12" t="s">
        <v>150</v>
      </c>
      <c r="D3" s="12" t="s">
        <v>151</v>
      </c>
      <c r="E3" s="13" t="s">
        <v>152</v>
      </c>
      <c r="F3" s="12" t="s">
        <v>173</v>
      </c>
      <c r="G3" s="12" t="s">
        <v>174</v>
      </c>
      <c r="H3" s="15"/>
      <c r="I3" s="12" t="s">
        <v>175</v>
      </c>
    </row>
    <row r="4" spans="1:9" s="1" customFormat="1" ht="32.25" customHeight="1">
      <c r="A4" s="15"/>
      <c r="B4" s="15"/>
      <c r="C4" s="15"/>
      <c r="D4" s="15"/>
      <c r="E4" s="15"/>
      <c r="F4" s="15"/>
      <c r="G4" s="15" t="s">
        <v>176</v>
      </c>
      <c r="H4" s="15" t="s">
        <v>177</v>
      </c>
      <c r="I4" s="15"/>
    </row>
    <row r="5" spans="1:9" s="1" customFormat="1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7.25" customHeight="1">
      <c r="A6" s="14"/>
      <c r="B6" s="14"/>
      <c r="C6" s="14"/>
      <c r="D6" s="14"/>
      <c r="E6" s="16"/>
      <c r="F6" s="16"/>
      <c r="G6" s="16"/>
      <c r="H6" s="16"/>
      <c r="I6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0" t="s">
        <v>288</v>
      </c>
      <c r="B1" s="10"/>
      <c r="C1" s="10"/>
      <c r="D1" s="10"/>
      <c r="E1" s="10"/>
      <c r="F1" s="10"/>
      <c r="G1" s="10"/>
      <c r="H1" s="10"/>
      <c r="I1" s="10"/>
      <c r="J1" s="22"/>
    </row>
    <row r="2" spans="1:9" s="1" customFormat="1" ht="15.75" customHeight="1">
      <c r="A2" s="1" t="s">
        <v>289</v>
      </c>
      <c r="I2" s="1" t="s">
        <v>14</v>
      </c>
    </row>
    <row r="3" spans="1:9" s="1" customFormat="1" ht="24" customHeight="1">
      <c r="A3" s="12" t="s">
        <v>172</v>
      </c>
      <c r="B3" s="12" t="s">
        <v>265</v>
      </c>
      <c r="C3" s="12" t="s">
        <v>150</v>
      </c>
      <c r="D3" s="12" t="s">
        <v>151</v>
      </c>
      <c r="E3" s="12" t="s">
        <v>152</v>
      </c>
      <c r="F3" s="12" t="s">
        <v>173</v>
      </c>
      <c r="G3" s="12" t="s">
        <v>174</v>
      </c>
      <c r="H3" s="12"/>
      <c r="I3" s="12" t="s">
        <v>175</v>
      </c>
    </row>
    <row r="4" spans="1:9" s="1" customFormat="1" ht="31.5" customHeight="1">
      <c r="A4" s="12"/>
      <c r="B4" s="12"/>
      <c r="C4" s="12"/>
      <c r="D4" s="12"/>
      <c r="E4" s="12"/>
      <c r="F4" s="12"/>
      <c r="G4" s="12" t="s">
        <v>176</v>
      </c>
      <c r="H4" s="12" t="s">
        <v>177</v>
      </c>
      <c r="I4" s="12"/>
    </row>
    <row r="5" spans="1:9" s="1" customFormat="1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6.5" customHeight="1">
      <c r="A6" s="13"/>
      <c r="B6" s="13"/>
      <c r="C6" s="13"/>
      <c r="D6" s="13"/>
      <c r="E6" s="16"/>
      <c r="F6" s="16"/>
      <c r="G6" s="16"/>
      <c r="H6" s="16"/>
      <c r="I6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" t="s">
        <v>290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13.5" customHeight="1">
      <c r="A2" s="17" t="s">
        <v>291</v>
      </c>
      <c r="P2" s="17" t="s">
        <v>13</v>
      </c>
    </row>
    <row r="3" spans="1:16" s="1" customFormat="1" ht="20.25" customHeight="1">
      <c r="A3" s="18" t="s">
        <v>172</v>
      </c>
      <c r="B3" s="18" t="s">
        <v>292</v>
      </c>
      <c r="C3" s="18" t="s">
        <v>293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52.5" customHeight="1">
      <c r="A4" s="19"/>
      <c r="B4" s="19"/>
      <c r="C4" s="19" t="s">
        <v>152</v>
      </c>
      <c r="D4" s="19" t="s">
        <v>31</v>
      </c>
      <c r="E4" s="19" t="s">
        <v>184</v>
      </c>
      <c r="F4" s="19" t="s">
        <v>186</v>
      </c>
      <c r="G4" s="19" t="s">
        <v>294</v>
      </c>
      <c r="H4" s="19" t="s">
        <v>295</v>
      </c>
      <c r="I4" s="19" t="s">
        <v>188</v>
      </c>
      <c r="J4" s="19" t="s">
        <v>296</v>
      </c>
      <c r="K4" s="19" t="s">
        <v>190</v>
      </c>
      <c r="L4" s="19" t="s">
        <v>192</v>
      </c>
      <c r="M4" s="19" t="s">
        <v>297</v>
      </c>
      <c r="N4" s="19" t="s">
        <v>50</v>
      </c>
      <c r="O4" s="19" t="s">
        <v>298</v>
      </c>
      <c r="P4" s="19" t="s">
        <v>299</v>
      </c>
    </row>
    <row r="5" spans="1:16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</row>
    <row r="6" spans="1:16" s="1" customFormat="1" ht="22.5" customHeight="1">
      <c r="A6" s="14"/>
      <c r="B6" s="14" t="s">
        <v>23</v>
      </c>
      <c r="C6" s="21">
        <v>797.413803</v>
      </c>
      <c r="D6" s="21">
        <v>187.4748</v>
      </c>
      <c r="E6" s="21">
        <v>152.008568</v>
      </c>
      <c r="F6" s="21">
        <v>274.8183</v>
      </c>
      <c r="G6" s="21"/>
      <c r="H6" s="21"/>
      <c r="I6" s="21">
        <v>57.767424</v>
      </c>
      <c r="J6" s="21"/>
      <c r="K6" s="21">
        <v>33.577315</v>
      </c>
      <c r="L6" s="21">
        <v>18.05232</v>
      </c>
      <c r="M6" s="21"/>
      <c r="N6" s="21">
        <v>73.715076</v>
      </c>
      <c r="O6" s="21"/>
      <c r="P6" s="21"/>
    </row>
    <row r="7" spans="1:16" s="1" customFormat="1" ht="22.5" customHeight="1">
      <c r="A7" s="14" t="s">
        <v>25</v>
      </c>
      <c r="B7" s="14" t="s">
        <v>26</v>
      </c>
      <c r="C7" s="21">
        <v>797.413803</v>
      </c>
      <c r="D7" s="21">
        <v>187.4748</v>
      </c>
      <c r="E7" s="21">
        <v>152.008568</v>
      </c>
      <c r="F7" s="21">
        <v>274.8183</v>
      </c>
      <c r="G7" s="21"/>
      <c r="H7" s="21"/>
      <c r="I7" s="21">
        <v>57.767424</v>
      </c>
      <c r="J7" s="21"/>
      <c r="K7" s="21">
        <v>33.577315</v>
      </c>
      <c r="L7" s="21">
        <v>18.05232</v>
      </c>
      <c r="M7" s="21"/>
      <c r="N7" s="21">
        <v>73.715076</v>
      </c>
      <c r="O7" s="21"/>
      <c r="P7" s="21"/>
    </row>
    <row r="8" spans="1:16" s="1" customFormat="1" ht="22.5" customHeight="1">
      <c r="A8" s="14" t="s">
        <v>166</v>
      </c>
      <c r="B8" s="14" t="s">
        <v>167</v>
      </c>
      <c r="C8" s="21">
        <v>797.413803</v>
      </c>
      <c r="D8" s="21">
        <v>187.4748</v>
      </c>
      <c r="E8" s="21">
        <v>152.008568</v>
      </c>
      <c r="F8" s="21">
        <v>274.8183</v>
      </c>
      <c r="G8" s="21"/>
      <c r="H8" s="21"/>
      <c r="I8" s="21">
        <v>57.767424</v>
      </c>
      <c r="J8" s="21"/>
      <c r="K8" s="21">
        <v>33.577315</v>
      </c>
      <c r="L8" s="21">
        <v>18.05232</v>
      </c>
      <c r="M8" s="21"/>
      <c r="N8" s="21">
        <v>73.715076</v>
      </c>
      <c r="O8" s="21"/>
      <c r="P8" s="21"/>
    </row>
    <row r="9" spans="1:16" s="1" customFormat="1" ht="22.5" customHeight="1">
      <c r="A9" s="14" t="s">
        <v>168</v>
      </c>
      <c r="B9" s="14" t="s">
        <v>169</v>
      </c>
      <c r="C9" s="21">
        <v>797.413803</v>
      </c>
      <c r="D9" s="21">
        <v>187.4748</v>
      </c>
      <c r="E9" s="21">
        <v>152.008568</v>
      </c>
      <c r="F9" s="21">
        <v>274.8183</v>
      </c>
      <c r="G9" s="21"/>
      <c r="H9" s="21"/>
      <c r="I9" s="21">
        <v>57.767424</v>
      </c>
      <c r="J9" s="21"/>
      <c r="K9" s="21">
        <v>33.577315</v>
      </c>
      <c r="L9" s="21">
        <v>18.05232</v>
      </c>
      <c r="M9" s="21"/>
      <c r="N9" s="21">
        <v>73.715076</v>
      </c>
      <c r="O9" s="21"/>
      <c r="P9" s="21"/>
    </row>
    <row r="10" spans="1:16" s="1" customFormat="1" ht="22.5" customHeight="1">
      <c r="A10" s="14" t="s">
        <v>300</v>
      </c>
      <c r="B10" s="14" t="s">
        <v>301</v>
      </c>
      <c r="C10" s="21">
        <v>614.301668</v>
      </c>
      <c r="D10" s="21">
        <v>187.4748</v>
      </c>
      <c r="E10" s="21">
        <v>152.008568</v>
      </c>
      <c r="F10" s="21">
        <v>274.8183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1" customFormat="1" ht="22.5" customHeight="1">
      <c r="A11" s="14" t="s">
        <v>302</v>
      </c>
      <c r="B11" s="14" t="s">
        <v>303</v>
      </c>
      <c r="C11" s="21">
        <v>57.767424</v>
      </c>
      <c r="D11" s="21"/>
      <c r="E11" s="21"/>
      <c r="F11" s="21"/>
      <c r="G11" s="21"/>
      <c r="H11" s="21"/>
      <c r="I11" s="21">
        <v>57.767424</v>
      </c>
      <c r="J11" s="21"/>
      <c r="K11" s="21"/>
      <c r="L11" s="21"/>
      <c r="M11" s="21"/>
      <c r="N11" s="21"/>
      <c r="O11" s="21"/>
      <c r="P11" s="21"/>
    </row>
    <row r="12" spans="1:16" s="1" customFormat="1" ht="22.5" customHeight="1">
      <c r="A12" s="14" t="s">
        <v>304</v>
      </c>
      <c r="B12" s="14" t="s">
        <v>305</v>
      </c>
      <c r="C12" s="21">
        <v>33.577315</v>
      </c>
      <c r="D12" s="21"/>
      <c r="E12" s="21"/>
      <c r="F12" s="21"/>
      <c r="G12" s="21"/>
      <c r="H12" s="21"/>
      <c r="I12" s="21"/>
      <c r="J12" s="21"/>
      <c r="K12" s="21">
        <v>33.577315</v>
      </c>
      <c r="L12" s="21"/>
      <c r="M12" s="21"/>
      <c r="N12" s="21"/>
      <c r="O12" s="21"/>
      <c r="P12" s="21"/>
    </row>
    <row r="13" spans="1:16" s="1" customFormat="1" ht="22.5" customHeight="1">
      <c r="A13" s="14" t="s">
        <v>306</v>
      </c>
      <c r="B13" s="14" t="s">
        <v>307</v>
      </c>
      <c r="C13" s="21">
        <v>18.05232</v>
      </c>
      <c r="D13" s="21"/>
      <c r="E13" s="21"/>
      <c r="F13" s="21"/>
      <c r="G13" s="21"/>
      <c r="H13" s="21"/>
      <c r="I13" s="21"/>
      <c r="J13" s="21"/>
      <c r="K13" s="21"/>
      <c r="L13" s="21">
        <v>18.05232</v>
      </c>
      <c r="M13" s="21"/>
      <c r="N13" s="21"/>
      <c r="O13" s="21"/>
      <c r="P13" s="21"/>
    </row>
    <row r="14" spans="1:16" s="1" customFormat="1" ht="22.5" customHeight="1">
      <c r="A14" s="14" t="s">
        <v>308</v>
      </c>
      <c r="B14" s="14" t="s">
        <v>309</v>
      </c>
      <c r="C14" s="21">
        <v>73.715076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v>73.715076</v>
      </c>
      <c r="O14" s="21"/>
      <c r="P1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0" t="s">
        <v>310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3.5" customHeight="1">
      <c r="A2" s="17" t="s">
        <v>311</v>
      </c>
      <c r="N2" s="17" t="s">
        <v>14</v>
      </c>
    </row>
    <row r="3" spans="1:14" s="1" customFormat="1" ht="23.25" customHeight="1">
      <c r="A3" s="18" t="s">
        <v>172</v>
      </c>
      <c r="B3" s="18" t="s">
        <v>292</v>
      </c>
      <c r="C3" s="18" t="s">
        <v>312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39.75" customHeight="1">
      <c r="A4" s="19"/>
      <c r="B4" s="19"/>
      <c r="C4" s="19" t="s">
        <v>152</v>
      </c>
      <c r="D4" s="19" t="s">
        <v>313</v>
      </c>
      <c r="E4" s="19" t="s">
        <v>221</v>
      </c>
      <c r="F4" s="19" t="s">
        <v>314</v>
      </c>
      <c r="G4" s="19" t="s">
        <v>315</v>
      </c>
      <c r="H4" s="19" t="s">
        <v>223</v>
      </c>
      <c r="I4" s="19" t="s">
        <v>316</v>
      </c>
      <c r="J4" s="19" t="s">
        <v>317</v>
      </c>
      <c r="K4" s="19" t="s">
        <v>318</v>
      </c>
      <c r="L4" s="19" t="s">
        <v>319</v>
      </c>
      <c r="M4" s="19" t="s">
        <v>320</v>
      </c>
      <c r="N4" s="19" t="s">
        <v>321</v>
      </c>
    </row>
    <row r="5" spans="1:14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14"/>
      <c r="B6" s="14" t="s">
        <v>23</v>
      </c>
      <c r="C6" s="16">
        <v>157.3979</v>
      </c>
      <c r="D6" s="16"/>
      <c r="E6" s="16">
        <v>156.4619</v>
      </c>
      <c r="F6" s="16"/>
      <c r="G6" s="16"/>
      <c r="H6" s="16">
        <v>0.936</v>
      </c>
      <c r="I6" s="16"/>
      <c r="J6" s="16"/>
      <c r="K6" s="16"/>
      <c r="L6" s="16"/>
      <c r="M6" s="16"/>
      <c r="N6" s="16"/>
    </row>
    <row r="7" spans="1:14" s="1" customFormat="1" ht="18.75" customHeight="1">
      <c r="A7" s="14" t="s">
        <v>25</v>
      </c>
      <c r="B7" s="14" t="s">
        <v>26</v>
      </c>
      <c r="C7" s="16">
        <v>157.3979</v>
      </c>
      <c r="D7" s="16"/>
      <c r="E7" s="16">
        <v>156.4619</v>
      </c>
      <c r="F7" s="16"/>
      <c r="G7" s="16"/>
      <c r="H7" s="16">
        <v>0.936</v>
      </c>
      <c r="I7" s="16"/>
      <c r="J7" s="16"/>
      <c r="K7" s="16"/>
      <c r="L7" s="16"/>
      <c r="M7" s="16"/>
      <c r="N7" s="16"/>
    </row>
    <row r="8" spans="1:14" s="1" customFormat="1" ht="18.75" customHeight="1">
      <c r="A8" s="14" t="s">
        <v>166</v>
      </c>
      <c r="B8" s="14" t="s">
        <v>167</v>
      </c>
      <c r="C8" s="16">
        <v>157.3979</v>
      </c>
      <c r="D8" s="16"/>
      <c r="E8" s="16">
        <v>156.4619</v>
      </c>
      <c r="F8" s="16"/>
      <c r="G8" s="16"/>
      <c r="H8" s="16">
        <v>0.936</v>
      </c>
      <c r="I8" s="16"/>
      <c r="J8" s="16"/>
      <c r="K8" s="16"/>
      <c r="L8" s="16"/>
      <c r="M8" s="16"/>
      <c r="N8" s="16"/>
    </row>
    <row r="9" spans="1:14" s="1" customFormat="1" ht="18.75" customHeight="1">
      <c r="A9" s="14" t="s">
        <v>168</v>
      </c>
      <c r="B9" s="14" t="s">
        <v>169</v>
      </c>
      <c r="C9" s="16">
        <v>157.3979</v>
      </c>
      <c r="D9" s="16"/>
      <c r="E9" s="16">
        <v>156.4619</v>
      </c>
      <c r="F9" s="16"/>
      <c r="G9" s="16"/>
      <c r="H9" s="16">
        <v>0.936</v>
      </c>
      <c r="I9" s="16"/>
      <c r="J9" s="16"/>
      <c r="K9" s="16"/>
      <c r="L9" s="16"/>
      <c r="M9" s="16"/>
      <c r="N9" s="16"/>
    </row>
    <row r="10" spans="1:14" s="1" customFormat="1" ht="18.75" customHeight="1">
      <c r="A10" s="14" t="s">
        <v>300</v>
      </c>
      <c r="B10" s="14" t="s">
        <v>301</v>
      </c>
      <c r="C10" s="16">
        <v>0.936</v>
      </c>
      <c r="D10" s="16"/>
      <c r="E10" s="16"/>
      <c r="F10" s="16"/>
      <c r="G10" s="16"/>
      <c r="H10" s="16">
        <v>0.936</v>
      </c>
      <c r="I10" s="16"/>
      <c r="J10" s="16"/>
      <c r="K10" s="16"/>
      <c r="L10" s="16"/>
      <c r="M10" s="16"/>
      <c r="N10" s="16"/>
    </row>
    <row r="11" spans="1:14" s="1" customFormat="1" ht="18.75" customHeight="1">
      <c r="A11" s="14" t="s">
        <v>322</v>
      </c>
      <c r="B11" s="14" t="s">
        <v>323</v>
      </c>
      <c r="C11" s="16">
        <v>156.4619</v>
      </c>
      <c r="D11" s="16"/>
      <c r="E11" s="16">
        <v>156.4619</v>
      </c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0" t="s">
        <v>324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s="1" customFormat="1" ht="13.5" customHeight="1">
      <c r="A2" s="17" t="s">
        <v>325</v>
      </c>
      <c r="AD2" s="17" t="s">
        <v>13</v>
      </c>
    </row>
    <row r="3" spans="1:30" s="1" customFormat="1" ht="39.75" customHeight="1">
      <c r="A3" s="18" t="s">
        <v>172</v>
      </c>
      <c r="B3" s="18" t="s">
        <v>292</v>
      </c>
      <c r="C3" s="18" t="s">
        <v>326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" customFormat="1" ht="26.25" customHeight="1">
      <c r="A4" s="19"/>
      <c r="B4" s="19"/>
      <c r="C4" s="19" t="s">
        <v>327</v>
      </c>
      <c r="D4" s="19" t="s">
        <v>195</v>
      </c>
      <c r="E4" s="19" t="s">
        <v>197</v>
      </c>
      <c r="F4" s="19" t="s">
        <v>328</v>
      </c>
      <c r="G4" s="19" t="s">
        <v>329</v>
      </c>
      <c r="H4" s="19" t="s">
        <v>199</v>
      </c>
      <c r="I4" s="19" t="s">
        <v>201</v>
      </c>
      <c r="J4" s="19" t="s">
        <v>330</v>
      </c>
      <c r="K4" s="19" t="s">
        <v>331</v>
      </c>
      <c r="L4" s="19" t="s">
        <v>332</v>
      </c>
      <c r="M4" s="19" t="s">
        <v>203</v>
      </c>
      <c r="N4" s="19" t="s">
        <v>333</v>
      </c>
      <c r="O4" s="19" t="s">
        <v>334</v>
      </c>
      <c r="P4" s="19" t="s">
        <v>335</v>
      </c>
      <c r="Q4" s="19" t="s">
        <v>207</v>
      </c>
      <c r="R4" s="19" t="s">
        <v>209</v>
      </c>
      <c r="S4" s="19" t="s">
        <v>211</v>
      </c>
      <c r="T4" s="19" t="s">
        <v>213</v>
      </c>
      <c r="U4" s="19" t="s">
        <v>336</v>
      </c>
      <c r="V4" s="19" t="s">
        <v>337</v>
      </c>
      <c r="W4" s="19" t="s">
        <v>338</v>
      </c>
      <c r="X4" s="19" t="s">
        <v>339</v>
      </c>
      <c r="Y4" s="19" t="s">
        <v>60</v>
      </c>
      <c r="Z4" s="19" t="s">
        <v>59</v>
      </c>
      <c r="AA4" s="19" t="s">
        <v>340</v>
      </c>
      <c r="AB4" s="19" t="s">
        <v>217</v>
      </c>
      <c r="AC4" s="19" t="s">
        <v>341</v>
      </c>
      <c r="AD4" s="19" t="s">
        <v>219</v>
      </c>
    </row>
    <row r="5" spans="1:30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s="1" customFormat="1" ht="18.75" customHeight="1">
      <c r="A6" s="14"/>
      <c r="B6" s="14"/>
      <c r="C6" s="21">
        <v>139.221311</v>
      </c>
      <c r="D6" s="21">
        <v>10.74</v>
      </c>
      <c r="E6" s="21">
        <v>4</v>
      </c>
      <c r="F6" s="21"/>
      <c r="G6" s="21"/>
      <c r="H6" s="21">
        <v>2.4</v>
      </c>
      <c r="I6" s="21">
        <v>8</v>
      </c>
      <c r="J6" s="21"/>
      <c r="K6" s="21"/>
      <c r="L6" s="21"/>
      <c r="M6" s="21">
        <v>6</v>
      </c>
      <c r="N6" s="21"/>
      <c r="O6" s="21">
        <v>4.1</v>
      </c>
      <c r="P6" s="21"/>
      <c r="Q6" s="21">
        <v>1.8</v>
      </c>
      <c r="R6" s="21">
        <v>2</v>
      </c>
      <c r="S6" s="21">
        <v>0.86</v>
      </c>
      <c r="T6" s="21">
        <v>8</v>
      </c>
      <c r="U6" s="21"/>
      <c r="V6" s="21"/>
      <c r="W6" s="21"/>
      <c r="X6" s="21"/>
      <c r="Y6" s="21">
        <v>12.285846</v>
      </c>
      <c r="Z6" s="21">
        <v>25.755465</v>
      </c>
      <c r="AA6" s="21"/>
      <c r="AB6" s="21">
        <v>34.56</v>
      </c>
      <c r="AC6" s="21"/>
      <c r="AD6" s="21">
        <v>18.72</v>
      </c>
    </row>
    <row r="7" spans="1:30" s="1" customFormat="1" ht="18.75" customHeight="1">
      <c r="A7" s="14" t="s">
        <v>25</v>
      </c>
      <c r="B7" s="14" t="s">
        <v>26</v>
      </c>
      <c r="C7" s="21">
        <v>139.221311</v>
      </c>
      <c r="D7" s="21">
        <v>10.74</v>
      </c>
      <c r="E7" s="21">
        <v>4</v>
      </c>
      <c r="F7" s="21"/>
      <c r="G7" s="21"/>
      <c r="H7" s="21">
        <v>2.4</v>
      </c>
      <c r="I7" s="21">
        <v>8</v>
      </c>
      <c r="J7" s="21"/>
      <c r="K7" s="21"/>
      <c r="L7" s="21"/>
      <c r="M7" s="21">
        <v>6</v>
      </c>
      <c r="N7" s="21"/>
      <c r="O7" s="21">
        <v>4.1</v>
      </c>
      <c r="P7" s="21"/>
      <c r="Q7" s="21">
        <v>1.8</v>
      </c>
      <c r="R7" s="21">
        <v>2</v>
      </c>
      <c r="S7" s="21">
        <v>0.86</v>
      </c>
      <c r="T7" s="21">
        <v>8</v>
      </c>
      <c r="U7" s="21"/>
      <c r="V7" s="21"/>
      <c r="W7" s="21"/>
      <c r="X7" s="21"/>
      <c r="Y7" s="21">
        <v>12.285846</v>
      </c>
      <c r="Z7" s="21">
        <v>25.755465</v>
      </c>
      <c r="AA7" s="21"/>
      <c r="AB7" s="21">
        <v>34.56</v>
      </c>
      <c r="AC7" s="21"/>
      <c r="AD7" s="21">
        <v>18.72</v>
      </c>
    </row>
    <row r="8" spans="1:30" s="1" customFormat="1" ht="18.75" customHeight="1">
      <c r="A8" s="14" t="s">
        <v>166</v>
      </c>
      <c r="B8" s="14" t="s">
        <v>167</v>
      </c>
      <c r="C8" s="21">
        <v>139.221311</v>
      </c>
      <c r="D8" s="21">
        <v>10.74</v>
      </c>
      <c r="E8" s="21">
        <v>4</v>
      </c>
      <c r="F8" s="21"/>
      <c r="G8" s="21"/>
      <c r="H8" s="21">
        <v>2.4</v>
      </c>
      <c r="I8" s="21">
        <v>8</v>
      </c>
      <c r="J8" s="21"/>
      <c r="K8" s="21"/>
      <c r="L8" s="21"/>
      <c r="M8" s="21">
        <v>6</v>
      </c>
      <c r="N8" s="21"/>
      <c r="O8" s="21">
        <v>4.1</v>
      </c>
      <c r="P8" s="21"/>
      <c r="Q8" s="21">
        <v>1.8</v>
      </c>
      <c r="R8" s="21">
        <v>2</v>
      </c>
      <c r="S8" s="21">
        <v>0.86</v>
      </c>
      <c r="T8" s="21">
        <v>8</v>
      </c>
      <c r="U8" s="21"/>
      <c r="V8" s="21"/>
      <c r="W8" s="21"/>
      <c r="X8" s="21"/>
      <c r="Y8" s="21">
        <v>12.285846</v>
      </c>
      <c r="Z8" s="21">
        <v>25.755465</v>
      </c>
      <c r="AA8" s="21"/>
      <c r="AB8" s="21">
        <v>34.56</v>
      </c>
      <c r="AC8" s="21"/>
      <c r="AD8" s="21">
        <v>18.72</v>
      </c>
    </row>
    <row r="9" spans="1:30" s="1" customFormat="1" ht="18.75" customHeight="1">
      <c r="A9" s="14" t="s">
        <v>168</v>
      </c>
      <c r="B9" s="14" t="s">
        <v>169</v>
      </c>
      <c r="C9" s="21">
        <v>139.221311</v>
      </c>
      <c r="D9" s="21">
        <v>10.74</v>
      </c>
      <c r="E9" s="21">
        <v>4</v>
      </c>
      <c r="F9" s="21"/>
      <c r="G9" s="21"/>
      <c r="H9" s="21">
        <v>2.4</v>
      </c>
      <c r="I9" s="21">
        <v>8</v>
      </c>
      <c r="J9" s="21"/>
      <c r="K9" s="21"/>
      <c r="L9" s="21"/>
      <c r="M9" s="21">
        <v>6</v>
      </c>
      <c r="N9" s="21"/>
      <c r="O9" s="21">
        <v>4.1</v>
      </c>
      <c r="P9" s="21"/>
      <c r="Q9" s="21">
        <v>1.8</v>
      </c>
      <c r="R9" s="21">
        <v>2</v>
      </c>
      <c r="S9" s="21">
        <v>0.86</v>
      </c>
      <c r="T9" s="21">
        <v>8</v>
      </c>
      <c r="U9" s="21"/>
      <c r="V9" s="21"/>
      <c r="W9" s="21"/>
      <c r="X9" s="21"/>
      <c r="Y9" s="21">
        <v>12.285846</v>
      </c>
      <c r="Z9" s="21">
        <v>25.755465</v>
      </c>
      <c r="AA9" s="21"/>
      <c r="AB9" s="21">
        <v>34.56</v>
      </c>
      <c r="AC9" s="21"/>
      <c r="AD9" s="21">
        <v>18.72</v>
      </c>
    </row>
    <row r="10" spans="1:30" s="1" customFormat="1" ht="18.75" customHeight="1">
      <c r="A10" s="14" t="s">
        <v>300</v>
      </c>
      <c r="B10" s="14" t="s">
        <v>301</v>
      </c>
      <c r="C10" s="21">
        <v>125.863154</v>
      </c>
      <c r="D10" s="21">
        <v>10.74</v>
      </c>
      <c r="E10" s="21">
        <v>4</v>
      </c>
      <c r="F10" s="21"/>
      <c r="G10" s="21"/>
      <c r="H10" s="21">
        <v>2.4</v>
      </c>
      <c r="I10" s="21">
        <v>8</v>
      </c>
      <c r="J10" s="21"/>
      <c r="K10" s="21"/>
      <c r="L10" s="21"/>
      <c r="M10" s="21">
        <v>6</v>
      </c>
      <c r="N10" s="21"/>
      <c r="O10" s="21">
        <v>4.1</v>
      </c>
      <c r="P10" s="21"/>
      <c r="Q10" s="21">
        <v>1.8</v>
      </c>
      <c r="R10" s="21">
        <v>2</v>
      </c>
      <c r="S10" s="21">
        <v>0.86</v>
      </c>
      <c r="T10" s="21">
        <v>8</v>
      </c>
      <c r="U10" s="21"/>
      <c r="V10" s="21"/>
      <c r="W10" s="21"/>
      <c r="X10" s="21"/>
      <c r="Y10" s="21">
        <v>12.285846</v>
      </c>
      <c r="Z10" s="21">
        <v>15.357308</v>
      </c>
      <c r="AA10" s="21"/>
      <c r="AB10" s="21">
        <v>34.56</v>
      </c>
      <c r="AC10" s="21"/>
      <c r="AD10" s="21">
        <v>15.76</v>
      </c>
    </row>
    <row r="11" spans="1:30" s="1" customFormat="1" ht="18.75" customHeight="1">
      <c r="A11" s="14" t="s">
        <v>322</v>
      </c>
      <c r="B11" s="14" t="s">
        <v>323</v>
      </c>
      <c r="C11" s="21">
        <v>13.358157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10.398157</v>
      </c>
      <c r="AA11" s="21"/>
      <c r="AB11" s="21"/>
      <c r="AC11" s="21"/>
      <c r="AD11" s="21">
        <v>2.96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0" t="s">
        <v>342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13.5" customHeight="1">
      <c r="A2" s="17" t="s">
        <v>343</v>
      </c>
      <c r="R2" s="17" t="s">
        <v>13</v>
      </c>
    </row>
    <row r="3" spans="1:18" s="1" customFormat="1" ht="27" customHeight="1">
      <c r="A3" s="18" t="s">
        <v>172</v>
      </c>
      <c r="B3" s="18" t="s">
        <v>16</v>
      </c>
      <c r="C3" s="18" t="s">
        <v>150</v>
      </c>
      <c r="D3" s="18" t="s">
        <v>151</v>
      </c>
      <c r="E3" s="18" t="s">
        <v>344</v>
      </c>
      <c r="F3" s="18" t="s">
        <v>152</v>
      </c>
      <c r="G3" s="18" t="s">
        <v>153</v>
      </c>
      <c r="H3" s="18" t="s">
        <v>154</v>
      </c>
      <c r="I3" s="18" t="s">
        <v>155</v>
      </c>
      <c r="J3" s="18" t="s">
        <v>156</v>
      </c>
      <c r="K3" s="18" t="s">
        <v>157</v>
      </c>
      <c r="L3" s="18" t="s">
        <v>158</v>
      </c>
      <c r="M3" s="18" t="s">
        <v>159</v>
      </c>
      <c r="N3" s="18" t="s">
        <v>160</v>
      </c>
      <c r="O3" s="18" t="s">
        <v>161</v>
      </c>
      <c r="P3" s="18" t="s">
        <v>162</v>
      </c>
      <c r="Q3" s="19"/>
      <c r="R3" s="19"/>
    </row>
    <row r="4" spans="1:18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 t="s">
        <v>163</v>
      </c>
      <c r="Q4" s="19" t="s">
        <v>164</v>
      </c>
      <c r="R4" s="19" t="s">
        <v>165</v>
      </c>
    </row>
    <row r="5" spans="1:18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s="1" customFormat="1" ht="18.75" customHeight="1">
      <c r="A6" s="14"/>
      <c r="B6" s="14"/>
      <c r="C6" s="14"/>
      <c r="D6" s="14" t="s">
        <v>23</v>
      </c>
      <c r="E6" s="14"/>
      <c r="F6" s="16">
        <v>1094.033014</v>
      </c>
      <c r="G6" s="16">
        <v>1094.033014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1" customFormat="1" ht="18.75" customHeight="1">
      <c r="A7" s="14"/>
      <c r="B7" s="14"/>
      <c r="C7" s="14" t="s">
        <v>25</v>
      </c>
      <c r="D7" s="14" t="s">
        <v>26</v>
      </c>
      <c r="E7" s="14"/>
      <c r="F7" s="16">
        <v>1094.033014</v>
      </c>
      <c r="G7" s="16">
        <v>1094.033014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1" customFormat="1" ht="18.75" customHeight="1">
      <c r="A8" s="14"/>
      <c r="B8" s="14"/>
      <c r="C8" s="14" t="s">
        <v>166</v>
      </c>
      <c r="D8" s="14" t="s">
        <v>167</v>
      </c>
      <c r="E8" s="14"/>
      <c r="F8" s="16">
        <v>1094.033014</v>
      </c>
      <c r="G8" s="16">
        <v>1094.033014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" customFormat="1" ht="18.75" customHeight="1">
      <c r="A9" s="14" t="s">
        <v>29</v>
      </c>
      <c r="B9" s="14" t="s">
        <v>30</v>
      </c>
      <c r="C9" s="14" t="s">
        <v>168</v>
      </c>
      <c r="D9" s="14" t="s">
        <v>169</v>
      </c>
      <c r="E9" s="14" t="s">
        <v>35</v>
      </c>
      <c r="F9" s="16">
        <v>9.72</v>
      </c>
      <c r="G9" s="16">
        <v>9.72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" customFormat="1" ht="18.75" customHeight="1">
      <c r="A10" s="14" t="s">
        <v>29</v>
      </c>
      <c r="B10" s="14" t="s">
        <v>30</v>
      </c>
      <c r="C10" s="14" t="s">
        <v>168</v>
      </c>
      <c r="D10" s="14" t="s">
        <v>169</v>
      </c>
      <c r="E10" s="14" t="s">
        <v>40</v>
      </c>
      <c r="F10" s="16">
        <v>259.1954</v>
      </c>
      <c r="G10" s="16">
        <v>259.1954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" customFormat="1" ht="18.75" customHeight="1">
      <c r="A11" s="14" t="s">
        <v>29</v>
      </c>
      <c r="B11" s="14" t="s">
        <v>30</v>
      </c>
      <c r="C11" s="14" t="s">
        <v>168</v>
      </c>
      <c r="D11" s="14" t="s">
        <v>169</v>
      </c>
      <c r="E11" s="14" t="s">
        <v>38</v>
      </c>
      <c r="F11" s="16">
        <v>11.088</v>
      </c>
      <c r="G11" s="16">
        <v>11.088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" customFormat="1" ht="18.75" customHeight="1">
      <c r="A12" s="14" t="s">
        <v>29</v>
      </c>
      <c r="B12" s="14" t="s">
        <v>30</v>
      </c>
      <c r="C12" s="14" t="s">
        <v>168</v>
      </c>
      <c r="D12" s="14" t="s">
        <v>169</v>
      </c>
      <c r="E12" s="14" t="s">
        <v>58</v>
      </c>
      <c r="F12" s="16">
        <v>34.56</v>
      </c>
      <c r="G12" s="16">
        <v>34.56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" customFormat="1" ht="18.75" customHeight="1">
      <c r="A13" s="14" t="s">
        <v>29</v>
      </c>
      <c r="B13" s="14" t="s">
        <v>30</v>
      </c>
      <c r="C13" s="14" t="s">
        <v>168</v>
      </c>
      <c r="D13" s="14" t="s">
        <v>169</v>
      </c>
      <c r="E13" s="14" t="s">
        <v>60</v>
      </c>
      <c r="F13" s="16">
        <v>12.285846</v>
      </c>
      <c r="G13" s="16">
        <v>12.285846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" customFormat="1" ht="18.75" customHeight="1">
      <c r="A14" s="14" t="s">
        <v>29</v>
      </c>
      <c r="B14" s="14" t="s">
        <v>30</v>
      </c>
      <c r="C14" s="14" t="s">
        <v>168</v>
      </c>
      <c r="D14" s="14" t="s">
        <v>169</v>
      </c>
      <c r="E14" s="14" t="s">
        <v>56</v>
      </c>
      <c r="F14" s="16">
        <v>62.16</v>
      </c>
      <c r="G14" s="16">
        <v>62.16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" customFormat="1" ht="18.75" customHeight="1">
      <c r="A15" s="14" t="s">
        <v>29</v>
      </c>
      <c r="B15" s="14" t="s">
        <v>30</v>
      </c>
      <c r="C15" s="14" t="s">
        <v>168</v>
      </c>
      <c r="D15" s="14" t="s">
        <v>169</v>
      </c>
      <c r="E15" s="14" t="s">
        <v>51</v>
      </c>
      <c r="F15" s="16">
        <v>0.936</v>
      </c>
      <c r="G15" s="16">
        <v>0.936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" customFormat="1" ht="18.75" customHeight="1">
      <c r="A16" s="14" t="s">
        <v>29</v>
      </c>
      <c r="B16" s="14" t="s">
        <v>30</v>
      </c>
      <c r="C16" s="14" t="s">
        <v>168</v>
      </c>
      <c r="D16" s="14" t="s">
        <v>169</v>
      </c>
      <c r="E16" s="14" t="s">
        <v>36</v>
      </c>
      <c r="F16" s="16">
        <v>10.56</v>
      </c>
      <c r="G16" s="16">
        <v>10.56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" customFormat="1" ht="18.75" customHeight="1">
      <c r="A17" s="14" t="s">
        <v>29</v>
      </c>
      <c r="B17" s="14" t="s">
        <v>30</v>
      </c>
      <c r="C17" s="14" t="s">
        <v>168</v>
      </c>
      <c r="D17" s="14" t="s">
        <v>169</v>
      </c>
      <c r="E17" s="14" t="s">
        <v>32</v>
      </c>
      <c r="F17" s="16">
        <v>92.9496</v>
      </c>
      <c r="G17" s="16">
        <v>92.9496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" customFormat="1" ht="18.75" customHeight="1">
      <c r="A18" s="14" t="s">
        <v>29</v>
      </c>
      <c r="B18" s="14" t="s">
        <v>30</v>
      </c>
      <c r="C18" s="14" t="s">
        <v>168</v>
      </c>
      <c r="D18" s="14" t="s">
        <v>169</v>
      </c>
      <c r="E18" s="14" t="s">
        <v>61</v>
      </c>
      <c r="F18" s="16">
        <v>1.5</v>
      </c>
      <c r="G18" s="16">
        <v>1.5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" customFormat="1" ht="18.75" customHeight="1">
      <c r="A19" s="14" t="s">
        <v>29</v>
      </c>
      <c r="B19" s="14" t="s">
        <v>30</v>
      </c>
      <c r="C19" s="14" t="s">
        <v>168</v>
      </c>
      <c r="D19" s="14" t="s">
        <v>169</v>
      </c>
      <c r="E19" s="14" t="s">
        <v>39</v>
      </c>
      <c r="F19" s="16">
        <v>15.6229</v>
      </c>
      <c r="G19" s="16">
        <v>15.6229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" customFormat="1" ht="18.75" customHeight="1">
      <c r="A20" s="14" t="s">
        <v>29</v>
      </c>
      <c r="B20" s="14" t="s">
        <v>30</v>
      </c>
      <c r="C20" s="14" t="s">
        <v>168</v>
      </c>
      <c r="D20" s="14" t="s">
        <v>169</v>
      </c>
      <c r="E20" s="14" t="s">
        <v>59</v>
      </c>
      <c r="F20" s="16">
        <v>15.357308</v>
      </c>
      <c r="G20" s="16">
        <v>15.357308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" customFormat="1" ht="18.75" customHeight="1">
      <c r="A21" s="14" t="s">
        <v>29</v>
      </c>
      <c r="B21" s="14" t="s">
        <v>30</v>
      </c>
      <c r="C21" s="14" t="s">
        <v>168</v>
      </c>
      <c r="D21" s="14" t="s">
        <v>169</v>
      </c>
      <c r="E21" s="14" t="s">
        <v>34</v>
      </c>
      <c r="F21" s="16">
        <v>1.26</v>
      </c>
      <c r="G21" s="16">
        <v>1.26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" customFormat="1" ht="18.75" customHeight="1">
      <c r="A22" s="14" t="s">
        <v>29</v>
      </c>
      <c r="B22" s="14" t="s">
        <v>30</v>
      </c>
      <c r="C22" s="14" t="s">
        <v>168</v>
      </c>
      <c r="D22" s="14" t="s">
        <v>169</v>
      </c>
      <c r="E22" s="14" t="s">
        <v>31</v>
      </c>
      <c r="F22" s="16">
        <v>187.4748</v>
      </c>
      <c r="G22" s="16">
        <v>187.4748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" customFormat="1" ht="18.75" customHeight="1">
      <c r="A23" s="14" t="s">
        <v>29</v>
      </c>
      <c r="B23" s="14" t="s">
        <v>30</v>
      </c>
      <c r="C23" s="14" t="s">
        <v>168</v>
      </c>
      <c r="D23" s="14" t="s">
        <v>169</v>
      </c>
      <c r="E23" s="14" t="s">
        <v>33</v>
      </c>
      <c r="F23" s="16">
        <v>11.448</v>
      </c>
      <c r="G23" s="16">
        <v>11.448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" customFormat="1" ht="18.75" customHeight="1">
      <c r="A24" s="14" t="s">
        <v>29</v>
      </c>
      <c r="B24" s="14" t="s">
        <v>30</v>
      </c>
      <c r="C24" s="14" t="s">
        <v>168</v>
      </c>
      <c r="D24" s="14" t="s">
        <v>169</v>
      </c>
      <c r="E24" s="14" t="s">
        <v>37</v>
      </c>
      <c r="F24" s="16">
        <v>14.982968</v>
      </c>
      <c r="G24" s="16">
        <v>14.982968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" customFormat="1" ht="18.75" customHeight="1">
      <c r="A25" s="14" t="s">
        <v>52</v>
      </c>
      <c r="B25" s="14" t="s">
        <v>53</v>
      </c>
      <c r="C25" s="14" t="s">
        <v>168</v>
      </c>
      <c r="D25" s="14" t="s">
        <v>169</v>
      </c>
      <c r="E25" s="14" t="s">
        <v>57</v>
      </c>
      <c r="F25" s="16">
        <v>2.96</v>
      </c>
      <c r="G25" s="16">
        <v>2.96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" customFormat="1" ht="18.75" customHeight="1">
      <c r="A26" s="14" t="s">
        <v>52</v>
      </c>
      <c r="B26" s="14" t="s">
        <v>53</v>
      </c>
      <c r="C26" s="14" t="s">
        <v>168</v>
      </c>
      <c r="D26" s="14" t="s">
        <v>169</v>
      </c>
      <c r="E26" s="14" t="s">
        <v>54</v>
      </c>
      <c r="F26" s="16">
        <v>156.4619</v>
      </c>
      <c r="G26" s="16">
        <v>156.4619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" customFormat="1" ht="18.75" customHeight="1">
      <c r="A27" s="14" t="s">
        <v>52</v>
      </c>
      <c r="B27" s="14" t="s">
        <v>53</v>
      </c>
      <c r="C27" s="14" t="s">
        <v>168</v>
      </c>
      <c r="D27" s="14" t="s">
        <v>169</v>
      </c>
      <c r="E27" s="14" t="s">
        <v>62</v>
      </c>
      <c r="F27" s="16">
        <v>10.398157</v>
      </c>
      <c r="G27" s="16">
        <v>10.398157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8.75" customHeight="1">
      <c r="A28" s="14" t="s">
        <v>41</v>
      </c>
      <c r="B28" s="14" t="s">
        <v>42</v>
      </c>
      <c r="C28" s="14" t="s">
        <v>168</v>
      </c>
      <c r="D28" s="14" t="s">
        <v>169</v>
      </c>
      <c r="E28" s="14" t="s">
        <v>43</v>
      </c>
      <c r="F28" s="16">
        <v>57.767424</v>
      </c>
      <c r="G28" s="16">
        <v>57.767424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8.75" customHeight="1">
      <c r="A29" s="14" t="s">
        <v>44</v>
      </c>
      <c r="B29" s="14" t="s">
        <v>45</v>
      </c>
      <c r="C29" s="14" t="s">
        <v>168</v>
      </c>
      <c r="D29" s="14" t="s">
        <v>169</v>
      </c>
      <c r="E29" s="14" t="s">
        <v>46</v>
      </c>
      <c r="F29" s="16">
        <v>33.577315</v>
      </c>
      <c r="G29" s="16">
        <v>33.577315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8.75" customHeight="1">
      <c r="A30" s="14" t="s">
        <v>47</v>
      </c>
      <c r="B30" s="14" t="s">
        <v>48</v>
      </c>
      <c r="C30" s="14" t="s">
        <v>168</v>
      </c>
      <c r="D30" s="14" t="s">
        <v>169</v>
      </c>
      <c r="E30" s="14" t="s">
        <v>48</v>
      </c>
      <c r="F30" s="16">
        <v>18.05232</v>
      </c>
      <c r="G30" s="16">
        <v>18.05232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18.75" customHeight="1">
      <c r="A31" s="14" t="s">
        <v>49</v>
      </c>
      <c r="B31" s="14" t="s">
        <v>50</v>
      </c>
      <c r="C31" s="14" t="s">
        <v>168</v>
      </c>
      <c r="D31" s="14" t="s">
        <v>169</v>
      </c>
      <c r="E31" s="14" t="s">
        <v>50</v>
      </c>
      <c r="F31" s="16">
        <v>73.715076</v>
      </c>
      <c r="G31" s="16">
        <v>73.715076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E28" sqref="E28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3" width="13.7109375" style="1" customWidth="1"/>
    <col min="14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0" t="s">
        <v>345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3.5" customHeight="1">
      <c r="A2" s="17" t="s">
        <v>346</v>
      </c>
      <c r="S2" s="17" t="s">
        <v>13</v>
      </c>
    </row>
    <row r="3" spans="1:19" s="1" customFormat="1" ht="52.5" customHeight="1">
      <c r="A3" s="18" t="s">
        <v>172</v>
      </c>
      <c r="B3" s="18" t="s">
        <v>16</v>
      </c>
      <c r="C3" s="18" t="s">
        <v>150</v>
      </c>
      <c r="D3" s="18" t="s">
        <v>151</v>
      </c>
      <c r="E3" s="18" t="s">
        <v>347</v>
      </c>
      <c r="F3" s="18" t="s">
        <v>348</v>
      </c>
      <c r="G3" s="18" t="s">
        <v>152</v>
      </c>
      <c r="H3" s="18" t="s">
        <v>153</v>
      </c>
      <c r="I3" s="18" t="s">
        <v>154</v>
      </c>
      <c r="J3" s="18" t="s">
        <v>155</v>
      </c>
      <c r="K3" s="18" t="s">
        <v>156</v>
      </c>
      <c r="L3" s="18" t="s">
        <v>157</v>
      </c>
      <c r="M3" s="18" t="s">
        <v>158</v>
      </c>
      <c r="N3" s="18" t="s">
        <v>159</v>
      </c>
      <c r="O3" s="18" t="s">
        <v>160</v>
      </c>
      <c r="P3" s="18" t="s">
        <v>161</v>
      </c>
      <c r="Q3" s="18" t="s">
        <v>162</v>
      </c>
      <c r="R3" s="19"/>
      <c r="S3" s="19"/>
    </row>
    <row r="4" spans="1:19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18"/>
      <c r="O4" s="18"/>
      <c r="P4" s="19"/>
      <c r="Q4" s="19" t="s">
        <v>163</v>
      </c>
      <c r="R4" s="19" t="s">
        <v>164</v>
      </c>
      <c r="S4" s="19" t="s">
        <v>165</v>
      </c>
    </row>
    <row r="5" spans="1:19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18.75" customHeight="1">
      <c r="A6" s="14"/>
      <c r="B6" s="14"/>
      <c r="C6" s="14"/>
      <c r="D6" s="14" t="s">
        <v>23</v>
      </c>
      <c r="E6" s="14"/>
      <c r="F6" s="14"/>
      <c r="G6" s="20">
        <v>522.5</v>
      </c>
      <c r="H6" s="20">
        <v>522.5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18.75" customHeight="1">
      <c r="A7" s="14"/>
      <c r="B7" s="14"/>
      <c r="C7" s="14" t="s">
        <v>25</v>
      </c>
      <c r="D7" s="14" t="s">
        <v>26</v>
      </c>
      <c r="E7" s="14"/>
      <c r="F7" s="14"/>
      <c r="G7" s="20">
        <v>522.5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1" customFormat="1" ht="18.75" customHeight="1">
      <c r="A8" s="14"/>
      <c r="B8" s="14"/>
      <c r="C8" s="14" t="s">
        <v>166</v>
      </c>
      <c r="D8" s="14" t="s">
        <v>167</v>
      </c>
      <c r="E8" s="14"/>
      <c r="F8" s="14"/>
      <c r="G8" s="20">
        <v>522.5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1" customFormat="1" ht="18.75" customHeight="1">
      <c r="A9" s="14" t="s">
        <v>67</v>
      </c>
      <c r="B9" s="14" t="s">
        <v>68</v>
      </c>
      <c r="C9" s="14" t="s">
        <v>168</v>
      </c>
      <c r="D9" s="14" t="s">
        <v>169</v>
      </c>
      <c r="E9" s="14" t="s">
        <v>349</v>
      </c>
      <c r="F9" s="14" t="s">
        <v>69</v>
      </c>
      <c r="G9" s="20">
        <v>121</v>
      </c>
      <c r="H9" s="20">
        <v>121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1" customFormat="1" ht="18.75" customHeight="1">
      <c r="A10" s="14" t="s">
        <v>71</v>
      </c>
      <c r="B10" s="14" t="s">
        <v>72</v>
      </c>
      <c r="C10" s="14" t="s">
        <v>168</v>
      </c>
      <c r="D10" s="14" t="s">
        <v>169</v>
      </c>
      <c r="E10" s="14" t="s">
        <v>349</v>
      </c>
      <c r="F10" s="14" t="s">
        <v>73</v>
      </c>
      <c r="G10" s="20">
        <v>6.5</v>
      </c>
      <c r="H10" s="20">
        <v>6.5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18.75" customHeight="1">
      <c r="A11" s="14" t="s">
        <v>64</v>
      </c>
      <c r="B11" s="14" t="s">
        <v>65</v>
      </c>
      <c r="C11" s="14" t="s">
        <v>168</v>
      </c>
      <c r="D11" s="14" t="s">
        <v>169</v>
      </c>
      <c r="E11" s="14" t="s">
        <v>349</v>
      </c>
      <c r="F11" s="14" t="s">
        <v>70</v>
      </c>
      <c r="G11" s="20">
        <v>170</v>
      </c>
      <c r="H11" s="20">
        <v>170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18.75" customHeight="1">
      <c r="A12" s="14" t="s">
        <v>64</v>
      </c>
      <c r="B12" s="14" t="s">
        <v>65</v>
      </c>
      <c r="C12" s="14" t="s">
        <v>168</v>
      </c>
      <c r="D12" s="14" t="s">
        <v>169</v>
      </c>
      <c r="E12" s="14" t="s">
        <v>349</v>
      </c>
      <c r="F12" s="14" t="s">
        <v>66</v>
      </c>
      <c r="G12" s="20">
        <v>200</v>
      </c>
      <c r="H12" s="20">
        <v>200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18.75" customHeight="1">
      <c r="A13" s="14" t="s">
        <v>64</v>
      </c>
      <c r="B13" s="14" t="s">
        <v>65</v>
      </c>
      <c r="C13" s="14" t="s">
        <v>168</v>
      </c>
      <c r="D13" s="14" t="s">
        <v>169</v>
      </c>
      <c r="E13" s="14" t="s">
        <v>349</v>
      </c>
      <c r="F13" s="14" t="s">
        <v>69</v>
      </c>
      <c r="G13" s="20">
        <v>25</v>
      </c>
      <c r="H13" s="20">
        <v>25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" sqref="A1:H1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37" t="s">
        <v>12</v>
      </c>
      <c r="B1" s="37"/>
      <c r="C1" s="37"/>
      <c r="D1" s="37"/>
      <c r="E1" s="37"/>
      <c r="F1" s="37"/>
      <c r="G1" s="37"/>
      <c r="H1" s="37"/>
    </row>
    <row r="2" spans="1:28" s="1" customFormat="1" ht="24" customHeight="1">
      <c r="A2" s="22"/>
      <c r="B2" s="22"/>
      <c r="C2" s="22"/>
      <c r="D2" s="22"/>
      <c r="E2" s="22"/>
      <c r="F2" s="22"/>
      <c r="G2" s="22"/>
      <c r="H2" s="22" t="s">
        <v>13</v>
      </c>
      <c r="AB2" s="1" t="s">
        <v>14</v>
      </c>
    </row>
    <row r="3" spans="1:15" s="1" customFormat="1" ht="33" customHeight="1">
      <c r="A3" s="13" t="s">
        <v>15</v>
      </c>
      <c r="B3" s="13" t="s">
        <v>16</v>
      </c>
      <c r="C3" s="12" t="s">
        <v>17</v>
      </c>
      <c r="D3" s="13" t="s">
        <v>18</v>
      </c>
      <c r="E3" s="13" t="s">
        <v>19</v>
      </c>
      <c r="F3" s="13"/>
      <c r="G3" s="13" t="s">
        <v>20</v>
      </c>
      <c r="H3" s="13"/>
      <c r="I3" s="40"/>
      <c r="J3" s="40"/>
      <c r="K3" s="40"/>
      <c r="L3" s="40"/>
      <c r="M3" s="40"/>
      <c r="N3" s="40"/>
      <c r="O3" s="40"/>
    </row>
    <row r="4" spans="1:8" s="1" customFormat="1" ht="23.25" customHeight="1">
      <c r="A4" s="13"/>
      <c r="B4" s="13"/>
      <c r="C4" s="12"/>
      <c r="D4" s="13"/>
      <c r="E4" s="13" t="s">
        <v>21</v>
      </c>
      <c r="F4" s="13" t="s">
        <v>22</v>
      </c>
      <c r="G4" s="13" t="s">
        <v>21</v>
      </c>
      <c r="H4" s="13" t="s">
        <v>22</v>
      </c>
    </row>
    <row r="5" spans="1:8" s="1" customFormat="1" ht="23.25" customHeight="1">
      <c r="A5" s="14"/>
      <c r="B5" s="14"/>
      <c r="C5" s="14" t="s">
        <v>23</v>
      </c>
      <c r="D5" s="39">
        <v>1616.533014</v>
      </c>
      <c r="E5" s="39">
        <v>1616.533014</v>
      </c>
      <c r="F5" s="39"/>
      <c r="G5" s="39">
        <v>1616.533014</v>
      </c>
      <c r="H5" s="39"/>
    </row>
    <row r="6" spans="1:8" s="1" customFormat="1" ht="23.25" customHeight="1">
      <c r="A6" s="14"/>
      <c r="B6" s="14"/>
      <c r="C6" s="14" t="s">
        <v>24</v>
      </c>
      <c r="D6" s="39">
        <v>954.811703</v>
      </c>
      <c r="E6" s="39">
        <v>954.811703</v>
      </c>
      <c r="F6" s="39"/>
      <c r="G6" s="39">
        <v>954.811703</v>
      </c>
      <c r="H6" s="39"/>
    </row>
    <row r="7" spans="1:8" s="1" customFormat="1" ht="23.25" customHeight="1">
      <c r="A7" s="14" t="s">
        <v>25</v>
      </c>
      <c r="B7" s="14"/>
      <c r="C7" s="14" t="s">
        <v>26</v>
      </c>
      <c r="D7" s="39">
        <v>954.811703</v>
      </c>
      <c r="E7" s="39">
        <v>954.811703</v>
      </c>
      <c r="F7" s="39"/>
      <c r="G7" s="39">
        <v>954.811703</v>
      </c>
      <c r="H7" s="39"/>
    </row>
    <row r="8" spans="1:8" s="1" customFormat="1" ht="23.25" customHeight="1">
      <c r="A8" s="14" t="s">
        <v>1</v>
      </c>
      <c r="B8" s="14"/>
      <c r="C8" s="14" t="s">
        <v>3</v>
      </c>
      <c r="D8" s="39">
        <v>954.811703</v>
      </c>
      <c r="E8" s="39">
        <v>954.811703</v>
      </c>
      <c r="F8" s="39"/>
      <c r="G8" s="39">
        <v>954.811703</v>
      </c>
      <c r="H8" s="39"/>
    </row>
    <row r="9" spans="1:8" s="1" customFormat="1" ht="23.25" customHeight="1">
      <c r="A9" s="14" t="s">
        <v>27</v>
      </c>
      <c r="B9" s="14"/>
      <c r="C9" s="14" t="s">
        <v>28</v>
      </c>
      <c r="D9" s="39">
        <v>954.811703</v>
      </c>
      <c r="E9" s="39">
        <v>954.811703</v>
      </c>
      <c r="F9" s="39"/>
      <c r="G9" s="39">
        <v>954.811703</v>
      </c>
      <c r="H9" s="39"/>
    </row>
    <row r="10" spans="1:8" s="1" customFormat="1" ht="23.25" customHeight="1">
      <c r="A10" s="14" t="s">
        <v>29</v>
      </c>
      <c r="B10" s="14" t="s">
        <v>30</v>
      </c>
      <c r="C10" s="14" t="s">
        <v>31</v>
      </c>
      <c r="D10" s="39">
        <v>187.4748</v>
      </c>
      <c r="E10" s="39">
        <v>187.4748</v>
      </c>
      <c r="F10" s="39"/>
      <c r="G10" s="39">
        <v>187.4748</v>
      </c>
      <c r="H10" s="39"/>
    </row>
    <row r="11" spans="1:8" s="1" customFormat="1" ht="23.25" customHeight="1">
      <c r="A11" s="14" t="s">
        <v>29</v>
      </c>
      <c r="B11" s="14" t="s">
        <v>30</v>
      </c>
      <c r="C11" s="14" t="s">
        <v>32</v>
      </c>
      <c r="D11" s="39">
        <v>92.9496</v>
      </c>
      <c r="E11" s="39">
        <v>92.9496</v>
      </c>
      <c r="F11" s="39"/>
      <c r="G11" s="39">
        <v>92.9496</v>
      </c>
      <c r="H11" s="39"/>
    </row>
    <row r="12" spans="1:8" s="1" customFormat="1" ht="23.25" customHeight="1">
      <c r="A12" s="14" t="s">
        <v>29</v>
      </c>
      <c r="B12" s="14" t="s">
        <v>30</v>
      </c>
      <c r="C12" s="14" t="s">
        <v>33</v>
      </c>
      <c r="D12" s="39">
        <v>11.448</v>
      </c>
      <c r="E12" s="39">
        <v>11.448</v>
      </c>
      <c r="F12" s="39"/>
      <c r="G12" s="39">
        <v>11.448</v>
      </c>
      <c r="H12" s="39"/>
    </row>
    <row r="13" spans="1:8" s="1" customFormat="1" ht="23.25" customHeight="1">
      <c r="A13" s="14" t="s">
        <v>29</v>
      </c>
      <c r="B13" s="14" t="s">
        <v>30</v>
      </c>
      <c r="C13" s="14" t="s">
        <v>34</v>
      </c>
      <c r="D13" s="39">
        <v>1.26</v>
      </c>
      <c r="E13" s="39">
        <v>1.26</v>
      </c>
      <c r="F13" s="39"/>
      <c r="G13" s="39">
        <v>1.26</v>
      </c>
      <c r="H13" s="39"/>
    </row>
    <row r="14" spans="1:8" s="1" customFormat="1" ht="23.25" customHeight="1">
      <c r="A14" s="14" t="s">
        <v>29</v>
      </c>
      <c r="B14" s="14" t="s">
        <v>30</v>
      </c>
      <c r="C14" s="14" t="s">
        <v>35</v>
      </c>
      <c r="D14" s="39">
        <v>9.72</v>
      </c>
      <c r="E14" s="39">
        <v>9.72</v>
      </c>
      <c r="F14" s="39"/>
      <c r="G14" s="39">
        <v>9.72</v>
      </c>
      <c r="H14" s="39"/>
    </row>
    <row r="15" spans="1:8" s="1" customFormat="1" ht="23.25" customHeight="1">
      <c r="A15" s="14" t="s">
        <v>29</v>
      </c>
      <c r="B15" s="14" t="s">
        <v>30</v>
      </c>
      <c r="C15" s="14" t="s">
        <v>36</v>
      </c>
      <c r="D15" s="39">
        <v>10.56</v>
      </c>
      <c r="E15" s="39">
        <v>10.56</v>
      </c>
      <c r="F15" s="39"/>
      <c r="G15" s="39">
        <v>10.56</v>
      </c>
      <c r="H15" s="39"/>
    </row>
    <row r="16" spans="1:8" s="1" customFormat="1" ht="23.25" customHeight="1">
      <c r="A16" s="14" t="s">
        <v>29</v>
      </c>
      <c r="B16" s="14" t="s">
        <v>30</v>
      </c>
      <c r="C16" s="14" t="s">
        <v>37</v>
      </c>
      <c r="D16" s="39">
        <v>14.982968</v>
      </c>
      <c r="E16" s="39">
        <v>14.982968</v>
      </c>
      <c r="F16" s="39"/>
      <c r="G16" s="39">
        <v>14.982968</v>
      </c>
      <c r="H16" s="39"/>
    </row>
    <row r="17" spans="1:8" s="1" customFormat="1" ht="23.25" customHeight="1">
      <c r="A17" s="14" t="s">
        <v>29</v>
      </c>
      <c r="B17" s="14" t="s">
        <v>30</v>
      </c>
      <c r="C17" s="14" t="s">
        <v>38</v>
      </c>
      <c r="D17" s="39">
        <v>11.088</v>
      </c>
      <c r="E17" s="39">
        <v>11.088</v>
      </c>
      <c r="F17" s="39"/>
      <c r="G17" s="39">
        <v>11.088</v>
      </c>
      <c r="H17" s="39"/>
    </row>
    <row r="18" spans="1:8" s="1" customFormat="1" ht="23.25" customHeight="1">
      <c r="A18" s="14" t="s">
        <v>29</v>
      </c>
      <c r="B18" s="14" t="s">
        <v>30</v>
      </c>
      <c r="C18" s="14" t="s">
        <v>39</v>
      </c>
      <c r="D18" s="39">
        <v>15.6229</v>
      </c>
      <c r="E18" s="39">
        <v>15.6229</v>
      </c>
      <c r="F18" s="39"/>
      <c r="G18" s="39">
        <v>15.6229</v>
      </c>
      <c r="H18" s="39"/>
    </row>
    <row r="19" spans="1:8" s="1" customFormat="1" ht="23.25" customHeight="1">
      <c r="A19" s="14" t="s">
        <v>29</v>
      </c>
      <c r="B19" s="14" t="s">
        <v>30</v>
      </c>
      <c r="C19" s="14" t="s">
        <v>40</v>
      </c>
      <c r="D19" s="39">
        <v>259.1954</v>
      </c>
      <c r="E19" s="39">
        <v>259.1954</v>
      </c>
      <c r="F19" s="39"/>
      <c r="G19" s="39">
        <v>259.1954</v>
      </c>
      <c r="H19" s="39"/>
    </row>
    <row r="20" spans="1:8" s="1" customFormat="1" ht="23.25" customHeight="1">
      <c r="A20" s="14" t="s">
        <v>41</v>
      </c>
      <c r="B20" s="14" t="s">
        <v>42</v>
      </c>
      <c r="C20" s="14" t="s">
        <v>43</v>
      </c>
      <c r="D20" s="39">
        <v>57.767424</v>
      </c>
      <c r="E20" s="39">
        <v>57.767424</v>
      </c>
      <c r="F20" s="39"/>
      <c r="G20" s="39">
        <v>57.767424</v>
      </c>
      <c r="H20" s="39"/>
    </row>
    <row r="21" spans="1:8" s="1" customFormat="1" ht="23.25" customHeight="1">
      <c r="A21" s="14" t="s">
        <v>44</v>
      </c>
      <c r="B21" s="14" t="s">
        <v>45</v>
      </c>
      <c r="C21" s="14" t="s">
        <v>46</v>
      </c>
      <c r="D21" s="39">
        <v>33.577315</v>
      </c>
      <c r="E21" s="39">
        <v>33.577315</v>
      </c>
      <c r="F21" s="39"/>
      <c r="G21" s="39">
        <v>33.577315</v>
      </c>
      <c r="H21" s="39"/>
    </row>
    <row r="22" spans="1:8" s="1" customFormat="1" ht="23.25" customHeight="1">
      <c r="A22" s="14" t="s">
        <v>47</v>
      </c>
      <c r="B22" s="14" t="s">
        <v>48</v>
      </c>
      <c r="C22" s="14" t="s">
        <v>48</v>
      </c>
      <c r="D22" s="39">
        <v>18.05232</v>
      </c>
      <c r="E22" s="39">
        <v>18.05232</v>
      </c>
      <c r="F22" s="39"/>
      <c r="G22" s="39">
        <v>18.05232</v>
      </c>
      <c r="H22" s="39"/>
    </row>
    <row r="23" spans="1:8" s="1" customFormat="1" ht="23.25" customHeight="1">
      <c r="A23" s="14" t="s">
        <v>49</v>
      </c>
      <c r="B23" s="14" t="s">
        <v>50</v>
      </c>
      <c r="C23" s="14" t="s">
        <v>50</v>
      </c>
      <c r="D23" s="39">
        <v>73.715076</v>
      </c>
      <c r="E23" s="39">
        <v>73.715076</v>
      </c>
      <c r="F23" s="39"/>
      <c r="G23" s="39">
        <v>73.715076</v>
      </c>
      <c r="H23" s="39"/>
    </row>
    <row r="24" spans="1:8" s="1" customFormat="1" ht="23.25" customHeight="1">
      <c r="A24" s="14" t="s">
        <v>29</v>
      </c>
      <c r="B24" s="14" t="s">
        <v>30</v>
      </c>
      <c r="C24" s="14" t="s">
        <v>51</v>
      </c>
      <c r="D24" s="39">
        <v>0.936</v>
      </c>
      <c r="E24" s="39">
        <v>0.936</v>
      </c>
      <c r="F24" s="39"/>
      <c r="G24" s="39">
        <v>0.936</v>
      </c>
      <c r="H24" s="39"/>
    </row>
    <row r="25" spans="1:8" s="1" customFormat="1" ht="23.25" customHeight="1">
      <c r="A25" s="14" t="s">
        <v>52</v>
      </c>
      <c r="B25" s="14" t="s">
        <v>53</v>
      </c>
      <c r="C25" s="14" t="s">
        <v>54</v>
      </c>
      <c r="D25" s="39">
        <v>156.4619</v>
      </c>
      <c r="E25" s="39">
        <v>156.4619</v>
      </c>
      <c r="F25" s="39"/>
      <c r="G25" s="39">
        <v>156.4619</v>
      </c>
      <c r="H25" s="39"/>
    </row>
    <row r="26" spans="1:8" s="1" customFormat="1" ht="23.25" customHeight="1">
      <c r="A26" s="14"/>
      <c r="B26" s="14"/>
      <c r="C26" s="14" t="s">
        <v>55</v>
      </c>
      <c r="D26" s="39">
        <v>139.221311</v>
      </c>
      <c r="E26" s="39">
        <v>139.221311</v>
      </c>
      <c r="F26" s="39"/>
      <c r="G26" s="39">
        <v>139.221311</v>
      </c>
      <c r="H26" s="39"/>
    </row>
    <row r="27" spans="1:8" s="1" customFormat="1" ht="23.25" customHeight="1">
      <c r="A27" s="14" t="s">
        <v>25</v>
      </c>
      <c r="B27" s="14"/>
      <c r="C27" s="14" t="s">
        <v>26</v>
      </c>
      <c r="D27" s="39">
        <v>139.221311</v>
      </c>
      <c r="E27" s="39">
        <v>139.221311</v>
      </c>
      <c r="F27" s="39"/>
      <c r="G27" s="39">
        <v>139.221311</v>
      </c>
      <c r="H27" s="39"/>
    </row>
    <row r="28" spans="1:8" s="1" customFormat="1" ht="23.25" customHeight="1">
      <c r="A28" s="14" t="s">
        <v>1</v>
      </c>
      <c r="B28" s="14"/>
      <c r="C28" s="14" t="s">
        <v>3</v>
      </c>
      <c r="D28" s="39">
        <v>139.221311</v>
      </c>
      <c r="E28" s="39">
        <v>139.221311</v>
      </c>
      <c r="F28" s="39"/>
      <c r="G28" s="39">
        <v>139.221311</v>
      </c>
      <c r="H28" s="39"/>
    </row>
    <row r="29" spans="1:8" s="1" customFormat="1" ht="23.25" customHeight="1">
      <c r="A29" s="14" t="s">
        <v>27</v>
      </c>
      <c r="B29" s="14"/>
      <c r="C29" s="14" t="s">
        <v>28</v>
      </c>
      <c r="D29" s="39">
        <v>139.221311</v>
      </c>
      <c r="E29" s="39">
        <v>139.221311</v>
      </c>
      <c r="F29" s="39"/>
      <c r="G29" s="39">
        <v>139.221311</v>
      </c>
      <c r="H29" s="39"/>
    </row>
    <row r="30" spans="1:8" s="1" customFormat="1" ht="23.25" customHeight="1">
      <c r="A30" s="14" t="s">
        <v>29</v>
      </c>
      <c r="B30" s="14" t="s">
        <v>30</v>
      </c>
      <c r="C30" s="14" t="s">
        <v>56</v>
      </c>
      <c r="D30" s="39">
        <v>62.16</v>
      </c>
      <c r="E30" s="39">
        <v>62.16</v>
      </c>
      <c r="F30" s="39"/>
      <c r="G30" s="39">
        <v>62.16</v>
      </c>
      <c r="H30" s="39"/>
    </row>
    <row r="31" spans="1:8" s="1" customFormat="1" ht="23.25" customHeight="1">
      <c r="A31" s="14" t="s">
        <v>52</v>
      </c>
      <c r="B31" s="14" t="s">
        <v>53</v>
      </c>
      <c r="C31" s="14" t="s">
        <v>57</v>
      </c>
      <c r="D31" s="39">
        <v>2.96</v>
      </c>
      <c r="E31" s="39">
        <v>2.96</v>
      </c>
      <c r="F31" s="39"/>
      <c r="G31" s="39">
        <v>2.96</v>
      </c>
      <c r="H31" s="39"/>
    </row>
    <row r="32" spans="1:8" s="1" customFormat="1" ht="23.25" customHeight="1">
      <c r="A32" s="14" t="s">
        <v>29</v>
      </c>
      <c r="B32" s="14" t="s">
        <v>30</v>
      </c>
      <c r="C32" s="14" t="s">
        <v>58</v>
      </c>
      <c r="D32" s="39">
        <v>34.56</v>
      </c>
      <c r="E32" s="39">
        <v>34.56</v>
      </c>
      <c r="F32" s="39"/>
      <c r="G32" s="39">
        <v>34.56</v>
      </c>
      <c r="H32" s="39"/>
    </row>
    <row r="33" spans="1:8" s="1" customFormat="1" ht="23.25" customHeight="1">
      <c r="A33" s="14" t="s">
        <v>29</v>
      </c>
      <c r="B33" s="14" t="s">
        <v>30</v>
      </c>
      <c r="C33" s="14" t="s">
        <v>59</v>
      </c>
      <c r="D33" s="39">
        <v>15.357308</v>
      </c>
      <c r="E33" s="39">
        <v>15.357308</v>
      </c>
      <c r="F33" s="39"/>
      <c r="G33" s="39">
        <v>15.357308</v>
      </c>
      <c r="H33" s="39"/>
    </row>
    <row r="34" spans="1:8" s="1" customFormat="1" ht="23.25" customHeight="1">
      <c r="A34" s="14" t="s">
        <v>29</v>
      </c>
      <c r="B34" s="14" t="s">
        <v>30</v>
      </c>
      <c r="C34" s="14" t="s">
        <v>60</v>
      </c>
      <c r="D34" s="39">
        <v>12.285846</v>
      </c>
      <c r="E34" s="39">
        <v>12.285846</v>
      </c>
      <c r="F34" s="39"/>
      <c r="G34" s="39">
        <v>12.285846</v>
      </c>
      <c r="H34" s="39"/>
    </row>
    <row r="35" spans="1:8" s="1" customFormat="1" ht="23.25" customHeight="1">
      <c r="A35" s="14" t="s">
        <v>29</v>
      </c>
      <c r="B35" s="14" t="s">
        <v>30</v>
      </c>
      <c r="C35" s="14" t="s">
        <v>61</v>
      </c>
      <c r="D35" s="39">
        <v>1.5</v>
      </c>
      <c r="E35" s="39">
        <v>1.5</v>
      </c>
      <c r="F35" s="39"/>
      <c r="G35" s="39">
        <v>1.5</v>
      </c>
      <c r="H35" s="39"/>
    </row>
    <row r="36" spans="1:8" s="1" customFormat="1" ht="23.25" customHeight="1">
      <c r="A36" s="14" t="s">
        <v>52</v>
      </c>
      <c r="B36" s="14" t="s">
        <v>53</v>
      </c>
      <c r="C36" s="14" t="s">
        <v>62</v>
      </c>
      <c r="D36" s="39">
        <v>10.398157</v>
      </c>
      <c r="E36" s="39">
        <v>10.398157</v>
      </c>
      <c r="F36" s="39"/>
      <c r="G36" s="39">
        <v>10.398157</v>
      </c>
      <c r="H36" s="39"/>
    </row>
    <row r="37" spans="1:8" s="1" customFormat="1" ht="23.25" customHeight="1">
      <c r="A37" s="14"/>
      <c r="B37" s="14"/>
      <c r="C37" s="14" t="s">
        <v>63</v>
      </c>
      <c r="D37" s="39">
        <v>522.5</v>
      </c>
      <c r="E37" s="39">
        <v>522.5</v>
      </c>
      <c r="F37" s="39"/>
      <c r="G37" s="39">
        <v>522.5</v>
      </c>
      <c r="H37" s="39"/>
    </row>
    <row r="38" spans="1:8" s="1" customFormat="1" ht="23.25" customHeight="1">
      <c r="A38" s="14" t="s">
        <v>25</v>
      </c>
      <c r="B38" s="14"/>
      <c r="C38" s="14" t="s">
        <v>26</v>
      </c>
      <c r="D38" s="39">
        <v>522.5</v>
      </c>
      <c r="E38" s="39">
        <v>522.5</v>
      </c>
      <c r="F38" s="39"/>
      <c r="G38" s="39">
        <v>522.5</v>
      </c>
      <c r="H38" s="39"/>
    </row>
    <row r="39" spans="1:8" s="1" customFormat="1" ht="23.25" customHeight="1">
      <c r="A39" s="14" t="s">
        <v>1</v>
      </c>
      <c r="B39" s="14"/>
      <c r="C39" s="14" t="s">
        <v>3</v>
      </c>
      <c r="D39" s="39">
        <v>522.5</v>
      </c>
      <c r="E39" s="39">
        <v>522.5</v>
      </c>
      <c r="F39" s="39"/>
      <c r="G39" s="39">
        <v>522.5</v>
      </c>
      <c r="H39" s="39"/>
    </row>
    <row r="40" spans="1:8" s="1" customFormat="1" ht="23.25" customHeight="1">
      <c r="A40" s="14" t="s">
        <v>27</v>
      </c>
      <c r="B40" s="14"/>
      <c r="C40" s="14" t="s">
        <v>28</v>
      </c>
      <c r="D40" s="39">
        <v>522.5</v>
      </c>
      <c r="E40" s="39">
        <v>522.5</v>
      </c>
      <c r="F40" s="39"/>
      <c r="G40" s="39">
        <v>522.5</v>
      </c>
      <c r="H40" s="39"/>
    </row>
    <row r="41" spans="1:8" s="1" customFormat="1" ht="23.25" customHeight="1">
      <c r="A41" s="14" t="s">
        <v>64</v>
      </c>
      <c r="B41" s="14" t="s">
        <v>65</v>
      </c>
      <c r="C41" s="14" t="s">
        <v>66</v>
      </c>
      <c r="D41" s="39">
        <v>200</v>
      </c>
      <c r="E41" s="39">
        <v>200</v>
      </c>
      <c r="F41" s="39"/>
      <c r="G41" s="39">
        <v>200</v>
      </c>
      <c r="H41" s="39"/>
    </row>
    <row r="42" spans="1:8" s="1" customFormat="1" ht="23.25" customHeight="1">
      <c r="A42" s="14" t="s">
        <v>67</v>
      </c>
      <c r="B42" s="14" t="s">
        <v>68</v>
      </c>
      <c r="C42" s="14" t="s">
        <v>69</v>
      </c>
      <c r="D42" s="39">
        <v>121</v>
      </c>
      <c r="E42" s="39">
        <v>121</v>
      </c>
      <c r="F42" s="39"/>
      <c r="G42" s="39">
        <v>121</v>
      </c>
      <c r="H42" s="39"/>
    </row>
    <row r="43" spans="1:8" s="1" customFormat="1" ht="23.25" customHeight="1">
      <c r="A43" s="14" t="s">
        <v>64</v>
      </c>
      <c r="B43" s="14" t="s">
        <v>65</v>
      </c>
      <c r="C43" s="14" t="s">
        <v>69</v>
      </c>
      <c r="D43" s="39">
        <v>25</v>
      </c>
      <c r="E43" s="39">
        <v>25</v>
      </c>
      <c r="F43" s="39"/>
      <c r="G43" s="39">
        <v>25</v>
      </c>
      <c r="H43" s="39"/>
    </row>
    <row r="44" spans="1:8" s="1" customFormat="1" ht="23.25" customHeight="1">
      <c r="A44" s="14" t="s">
        <v>64</v>
      </c>
      <c r="B44" s="14" t="s">
        <v>65</v>
      </c>
      <c r="C44" s="14" t="s">
        <v>70</v>
      </c>
      <c r="D44" s="39">
        <v>170</v>
      </c>
      <c r="E44" s="39">
        <v>170</v>
      </c>
      <c r="F44" s="39"/>
      <c r="G44" s="39">
        <v>170</v>
      </c>
      <c r="H44" s="39"/>
    </row>
    <row r="45" spans="1:8" s="1" customFormat="1" ht="23.25" customHeight="1">
      <c r="A45" s="14" t="s">
        <v>71</v>
      </c>
      <c r="B45" s="14" t="s">
        <v>72</v>
      </c>
      <c r="C45" s="14" t="s">
        <v>73</v>
      </c>
      <c r="D45" s="39">
        <v>6.5</v>
      </c>
      <c r="E45" s="39">
        <v>6.5</v>
      </c>
      <c r="F45" s="39"/>
      <c r="G45" s="39">
        <v>6.5</v>
      </c>
      <c r="H45" s="39"/>
    </row>
    <row r="46" s="1" customFormat="1" ht="14.25"/>
    <row r="4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0" t="s">
        <v>350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5.75" customHeight="1">
      <c r="A2" s="1" t="s">
        <v>351</v>
      </c>
      <c r="N2" s="1" t="s">
        <v>352</v>
      </c>
    </row>
    <row r="3" spans="1:14" s="1" customFormat="1" ht="30" customHeight="1">
      <c r="A3" s="12" t="s">
        <v>353</v>
      </c>
      <c r="B3" s="12" t="s">
        <v>151</v>
      </c>
      <c r="C3" s="12" t="s">
        <v>79</v>
      </c>
      <c r="D3" s="12" t="s">
        <v>354</v>
      </c>
      <c r="E3" s="12" t="s">
        <v>355</v>
      </c>
      <c r="F3" s="12" t="s">
        <v>356</v>
      </c>
      <c r="G3" s="12" t="s">
        <v>357</v>
      </c>
      <c r="H3" s="12" t="s">
        <v>358</v>
      </c>
      <c r="I3" s="12" t="s">
        <v>359</v>
      </c>
      <c r="J3" s="12" t="s">
        <v>360</v>
      </c>
      <c r="K3" s="12" t="s">
        <v>361</v>
      </c>
      <c r="L3" s="12" t="s">
        <v>362</v>
      </c>
      <c r="M3" s="12"/>
      <c r="N3" s="12"/>
    </row>
    <row r="4" spans="1:14" s="1" customFormat="1" ht="4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363</v>
      </c>
      <c r="M4" s="12" t="s">
        <v>364</v>
      </c>
      <c r="N4" s="12" t="s">
        <v>365</v>
      </c>
    </row>
    <row r="5" spans="1:14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14"/>
      <c r="B6" s="14" t="s">
        <v>23</v>
      </c>
      <c r="C6" s="14"/>
      <c r="D6" s="14"/>
      <c r="E6" s="14"/>
      <c r="F6" s="14"/>
      <c r="G6" s="14"/>
      <c r="H6" s="14"/>
      <c r="I6" s="13">
        <v>19</v>
      </c>
      <c r="J6" s="13">
        <v>723800</v>
      </c>
      <c r="K6" s="14"/>
      <c r="L6" s="16">
        <v>740000</v>
      </c>
      <c r="M6" s="16">
        <v>476300</v>
      </c>
      <c r="N6" s="16">
        <v>263700</v>
      </c>
    </row>
    <row r="7" spans="1:14" s="1" customFormat="1" ht="18.75" customHeight="1">
      <c r="A7" s="14"/>
      <c r="B7" s="14" t="s">
        <v>3</v>
      </c>
      <c r="C7" s="14"/>
      <c r="D7" s="14"/>
      <c r="E7" s="14"/>
      <c r="F7" s="14"/>
      <c r="G7" s="14"/>
      <c r="H7" s="14"/>
      <c r="I7" s="13">
        <v>19</v>
      </c>
      <c r="J7" s="13">
        <v>723800</v>
      </c>
      <c r="K7" s="14"/>
      <c r="L7" s="16">
        <v>740000</v>
      </c>
      <c r="M7" s="16">
        <v>476300</v>
      </c>
      <c r="N7" s="16">
        <v>263700</v>
      </c>
    </row>
    <row r="8" spans="1:14" s="1" customFormat="1" ht="18.75" customHeight="1">
      <c r="A8" s="14" t="s">
        <v>27</v>
      </c>
      <c r="B8" s="14" t="s">
        <v>366</v>
      </c>
      <c r="C8" s="14" t="s">
        <v>56</v>
      </c>
      <c r="D8" s="14" t="s">
        <v>367</v>
      </c>
      <c r="E8" s="14" t="s">
        <v>368</v>
      </c>
      <c r="F8" s="14" t="s">
        <v>369</v>
      </c>
      <c r="G8" s="14" t="s">
        <v>370</v>
      </c>
      <c r="H8" s="14" t="s">
        <v>371</v>
      </c>
      <c r="I8" s="13">
        <v>2</v>
      </c>
      <c r="J8" s="13">
        <v>80000</v>
      </c>
      <c r="K8" s="14"/>
      <c r="L8" s="16">
        <v>80000</v>
      </c>
      <c r="M8" s="16"/>
      <c r="N8" s="16">
        <v>80000</v>
      </c>
    </row>
    <row r="9" spans="1:14" s="1" customFormat="1" ht="18.75" customHeight="1">
      <c r="A9" s="14" t="s">
        <v>27</v>
      </c>
      <c r="B9" s="14" t="s">
        <v>366</v>
      </c>
      <c r="C9" s="14" t="s">
        <v>56</v>
      </c>
      <c r="D9" s="14" t="s">
        <v>372</v>
      </c>
      <c r="E9" s="14" t="s">
        <v>368</v>
      </c>
      <c r="F9" s="14" t="s">
        <v>373</v>
      </c>
      <c r="G9" s="14" t="s">
        <v>370</v>
      </c>
      <c r="H9" s="14" t="s">
        <v>371</v>
      </c>
      <c r="I9" s="13">
        <v>2</v>
      </c>
      <c r="J9" s="13">
        <v>160000</v>
      </c>
      <c r="K9" s="14"/>
      <c r="L9" s="16">
        <v>160000</v>
      </c>
      <c r="M9" s="16"/>
      <c r="N9" s="16">
        <v>160000</v>
      </c>
    </row>
    <row r="10" spans="1:14" s="1" customFormat="1" ht="18.75" customHeight="1">
      <c r="A10" s="14" t="s">
        <v>27</v>
      </c>
      <c r="B10" s="14" t="s">
        <v>366</v>
      </c>
      <c r="C10" s="14" t="s">
        <v>69</v>
      </c>
      <c r="D10" s="14" t="s">
        <v>374</v>
      </c>
      <c r="E10" s="14" t="s">
        <v>375</v>
      </c>
      <c r="F10" s="14" t="s">
        <v>376</v>
      </c>
      <c r="G10" s="14" t="s">
        <v>370</v>
      </c>
      <c r="H10" s="14" t="s">
        <v>371</v>
      </c>
      <c r="I10" s="13">
        <v>3</v>
      </c>
      <c r="J10" s="13">
        <v>3000</v>
      </c>
      <c r="K10" s="14"/>
      <c r="L10" s="16">
        <v>9000</v>
      </c>
      <c r="M10" s="16"/>
      <c r="N10" s="16">
        <v>9000</v>
      </c>
    </row>
    <row r="11" spans="1:14" s="1" customFormat="1" ht="18.75" customHeight="1">
      <c r="A11" s="14" t="s">
        <v>27</v>
      </c>
      <c r="B11" s="14" t="s">
        <v>366</v>
      </c>
      <c r="C11" s="14" t="s">
        <v>69</v>
      </c>
      <c r="D11" s="14" t="s">
        <v>377</v>
      </c>
      <c r="E11" s="14" t="s">
        <v>375</v>
      </c>
      <c r="F11" s="14" t="s">
        <v>376</v>
      </c>
      <c r="G11" s="14" t="s">
        <v>370</v>
      </c>
      <c r="H11" s="14" t="s">
        <v>371</v>
      </c>
      <c r="I11" s="13">
        <v>3</v>
      </c>
      <c r="J11" s="13">
        <v>2500</v>
      </c>
      <c r="K11" s="14"/>
      <c r="L11" s="16">
        <v>7500</v>
      </c>
      <c r="M11" s="16"/>
      <c r="N11" s="16">
        <v>7500</v>
      </c>
    </row>
    <row r="12" spans="1:14" s="1" customFormat="1" ht="18.75" customHeight="1">
      <c r="A12" s="14" t="s">
        <v>27</v>
      </c>
      <c r="B12" s="14" t="s">
        <v>366</v>
      </c>
      <c r="C12" s="14" t="s">
        <v>69</v>
      </c>
      <c r="D12" s="14" t="s">
        <v>378</v>
      </c>
      <c r="E12" s="14" t="s">
        <v>375</v>
      </c>
      <c r="F12" s="14" t="s">
        <v>379</v>
      </c>
      <c r="G12" s="14" t="s">
        <v>370</v>
      </c>
      <c r="H12" s="14" t="s">
        <v>371</v>
      </c>
      <c r="I12" s="13">
        <v>1</v>
      </c>
      <c r="J12" s="13">
        <v>250000</v>
      </c>
      <c r="K12" s="14"/>
      <c r="L12" s="16">
        <v>250000</v>
      </c>
      <c r="M12" s="16">
        <v>250000</v>
      </c>
      <c r="N12" s="16"/>
    </row>
    <row r="13" spans="1:14" s="1" customFormat="1" ht="18.75" customHeight="1">
      <c r="A13" s="14" t="s">
        <v>27</v>
      </c>
      <c r="B13" s="14" t="s">
        <v>366</v>
      </c>
      <c r="C13" s="14" t="s">
        <v>69</v>
      </c>
      <c r="D13" s="14" t="s">
        <v>378</v>
      </c>
      <c r="E13" s="14" t="s">
        <v>375</v>
      </c>
      <c r="F13" s="14" t="s">
        <v>376</v>
      </c>
      <c r="G13" s="14" t="s">
        <v>370</v>
      </c>
      <c r="H13" s="14" t="s">
        <v>371</v>
      </c>
      <c r="I13" s="13">
        <v>1</v>
      </c>
      <c r="J13" s="13">
        <v>226300</v>
      </c>
      <c r="K13" s="14"/>
      <c r="L13" s="16">
        <v>226300</v>
      </c>
      <c r="M13" s="16">
        <v>226300</v>
      </c>
      <c r="N13" s="16"/>
    </row>
    <row r="14" spans="1:14" s="1" customFormat="1" ht="18.75" customHeight="1">
      <c r="A14" s="14" t="s">
        <v>27</v>
      </c>
      <c r="B14" s="14" t="s">
        <v>366</v>
      </c>
      <c r="C14" s="14" t="s">
        <v>69</v>
      </c>
      <c r="D14" s="14" t="s">
        <v>380</v>
      </c>
      <c r="E14" s="14" t="s">
        <v>375</v>
      </c>
      <c r="F14" s="14" t="s">
        <v>376</v>
      </c>
      <c r="G14" s="14" t="s">
        <v>370</v>
      </c>
      <c r="H14" s="14" t="s">
        <v>371</v>
      </c>
      <c r="I14" s="13">
        <v>3</v>
      </c>
      <c r="J14" s="13">
        <v>800</v>
      </c>
      <c r="K14" s="14"/>
      <c r="L14" s="16">
        <v>2400</v>
      </c>
      <c r="M14" s="16"/>
      <c r="N14" s="16">
        <v>2400</v>
      </c>
    </row>
    <row r="15" spans="1:14" s="1" customFormat="1" ht="18.75" customHeight="1">
      <c r="A15" s="14" t="s">
        <v>27</v>
      </c>
      <c r="B15" s="14" t="s">
        <v>366</v>
      </c>
      <c r="C15" s="14" t="s">
        <v>69</v>
      </c>
      <c r="D15" s="14" t="s">
        <v>381</v>
      </c>
      <c r="E15" s="14" t="s">
        <v>375</v>
      </c>
      <c r="F15" s="14" t="s">
        <v>376</v>
      </c>
      <c r="G15" s="14" t="s">
        <v>370</v>
      </c>
      <c r="H15" s="14" t="s">
        <v>371</v>
      </c>
      <c r="I15" s="13">
        <v>4</v>
      </c>
      <c r="J15" s="13">
        <v>1200</v>
      </c>
      <c r="K15" s="14"/>
      <c r="L15" s="16">
        <v>4800</v>
      </c>
      <c r="M15" s="16"/>
      <c r="N15" s="16">
        <v>4800</v>
      </c>
    </row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0" t="s">
        <v>382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7.25" customHeight="1">
      <c r="A2" s="1" t="s">
        <v>383</v>
      </c>
      <c r="N2" s="1" t="s">
        <v>352</v>
      </c>
    </row>
    <row r="3" spans="1:14" s="1" customFormat="1" ht="27" customHeight="1">
      <c r="A3" s="12" t="s">
        <v>353</v>
      </c>
      <c r="B3" s="12" t="s">
        <v>151</v>
      </c>
      <c r="C3" s="12" t="s">
        <v>384</v>
      </c>
      <c r="D3" s="12" t="s">
        <v>79</v>
      </c>
      <c r="E3" s="12" t="s">
        <v>385</v>
      </c>
      <c r="F3" s="12" t="s">
        <v>386</v>
      </c>
      <c r="G3" s="12" t="s">
        <v>387</v>
      </c>
      <c r="H3" s="12" t="s">
        <v>357</v>
      </c>
      <c r="I3" s="12" t="s">
        <v>358</v>
      </c>
      <c r="J3" s="12" t="s">
        <v>388</v>
      </c>
      <c r="K3" s="12" t="s">
        <v>356</v>
      </c>
      <c r="L3" s="12" t="s">
        <v>389</v>
      </c>
      <c r="M3" s="15"/>
      <c r="N3" s="15"/>
    </row>
    <row r="4" spans="1:14" s="1" customFormat="1" ht="23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 t="s">
        <v>390</v>
      </c>
      <c r="M4" s="15" t="s">
        <v>391</v>
      </c>
      <c r="N4" s="15" t="s">
        <v>392</v>
      </c>
    </row>
    <row r="5" spans="1:14" s="1" customFormat="1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6.5" customHeight="1">
      <c r="A6" s="14"/>
      <c r="B6" s="14"/>
      <c r="C6" s="14"/>
      <c r="D6" s="14"/>
      <c r="E6" s="14"/>
      <c r="F6" s="13"/>
      <c r="G6" s="13"/>
      <c r="H6" s="14"/>
      <c r="I6" s="14"/>
      <c r="J6" s="14"/>
      <c r="K6" s="14"/>
      <c r="L6" s="14"/>
      <c r="M6" s="14"/>
      <c r="N6" s="14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16.710937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0" t="s">
        <v>393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5.75" customHeight="1">
      <c r="A2" s="1" t="s">
        <v>394</v>
      </c>
      <c r="S2" s="1" t="s">
        <v>395</v>
      </c>
    </row>
    <row r="3" spans="1:19" s="1" customFormat="1" ht="30" customHeight="1">
      <c r="A3" s="12" t="s">
        <v>353</v>
      </c>
      <c r="B3" s="12" t="s">
        <v>151</v>
      </c>
      <c r="C3" s="12" t="s">
        <v>79</v>
      </c>
      <c r="D3" s="12" t="s">
        <v>388</v>
      </c>
      <c r="E3" s="12" t="s">
        <v>396</v>
      </c>
      <c r="F3" s="12" t="s">
        <v>397</v>
      </c>
      <c r="G3" s="12" t="s">
        <v>398</v>
      </c>
      <c r="H3" s="12" t="s">
        <v>399</v>
      </c>
      <c r="I3" s="12" t="s">
        <v>400</v>
      </c>
      <c r="J3" s="12" t="s">
        <v>360</v>
      </c>
      <c r="K3" s="12" t="s">
        <v>401</v>
      </c>
      <c r="L3" s="12" t="s">
        <v>402</v>
      </c>
      <c r="M3" s="12" t="s">
        <v>403</v>
      </c>
      <c r="N3" s="12" t="s">
        <v>404</v>
      </c>
      <c r="O3" s="12"/>
      <c r="P3" s="12"/>
      <c r="Q3" s="12"/>
      <c r="R3" s="12"/>
      <c r="S3" s="12"/>
    </row>
    <row r="4" spans="1:19" s="1" customFormat="1" ht="3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360</v>
      </c>
      <c r="O4" s="12" t="s">
        <v>405</v>
      </c>
      <c r="P4" s="12" t="s">
        <v>356</v>
      </c>
      <c r="Q4" s="12" t="s">
        <v>357</v>
      </c>
      <c r="R4" s="12" t="s">
        <v>358</v>
      </c>
      <c r="S4" s="12" t="s">
        <v>406</v>
      </c>
    </row>
    <row r="5" spans="1:19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21.75" customHeight="1">
      <c r="A6" s="14" t="s">
        <v>23</v>
      </c>
      <c r="B6" s="14"/>
      <c r="C6" s="14"/>
      <c r="D6" s="14"/>
      <c r="E6" s="14"/>
      <c r="F6" s="14"/>
      <c r="G6" s="13"/>
      <c r="H6" s="13"/>
      <c r="I6" s="13"/>
      <c r="J6" s="13"/>
      <c r="K6" s="13">
        <v>23700</v>
      </c>
      <c r="L6" s="14"/>
      <c r="M6" s="14"/>
      <c r="N6" s="13"/>
      <c r="O6" s="13"/>
      <c r="P6" s="14"/>
      <c r="Q6" s="14"/>
      <c r="R6" s="14"/>
      <c r="S6" s="13">
        <v>23700</v>
      </c>
    </row>
    <row r="7" spans="1:19" s="1" customFormat="1" ht="21.75" customHeight="1">
      <c r="A7" s="14" t="s">
        <v>3</v>
      </c>
      <c r="B7" s="14" t="s">
        <v>3</v>
      </c>
      <c r="C7" s="14"/>
      <c r="D7" s="14"/>
      <c r="E7" s="14"/>
      <c r="F7" s="14"/>
      <c r="G7" s="13"/>
      <c r="H7" s="13"/>
      <c r="I7" s="13"/>
      <c r="J7" s="13"/>
      <c r="K7" s="13">
        <v>23700</v>
      </c>
      <c r="L7" s="14"/>
      <c r="M7" s="14"/>
      <c r="N7" s="13"/>
      <c r="O7" s="13"/>
      <c r="P7" s="14"/>
      <c r="Q7" s="14"/>
      <c r="R7" s="14"/>
      <c r="S7" s="13">
        <v>23700</v>
      </c>
    </row>
    <row r="8" spans="1:19" s="1" customFormat="1" ht="21.75" customHeight="1">
      <c r="A8" s="14" t="s">
        <v>407</v>
      </c>
      <c r="B8" s="14" t="s">
        <v>366</v>
      </c>
      <c r="C8" s="14" t="s">
        <v>69</v>
      </c>
      <c r="D8" s="14" t="s">
        <v>375</v>
      </c>
      <c r="E8" s="14" t="s">
        <v>408</v>
      </c>
      <c r="F8" s="14" t="s">
        <v>409</v>
      </c>
      <c r="G8" s="13">
        <v>4</v>
      </c>
      <c r="H8" s="13">
        <v>4</v>
      </c>
      <c r="I8" s="13">
        <v>4</v>
      </c>
      <c r="J8" s="13">
        <v>1200</v>
      </c>
      <c r="K8" s="13">
        <v>4800</v>
      </c>
      <c r="L8" s="14" t="s">
        <v>410</v>
      </c>
      <c r="M8" s="14" t="s">
        <v>411</v>
      </c>
      <c r="N8" s="13">
        <v>1200</v>
      </c>
      <c r="O8" s="13">
        <v>4</v>
      </c>
      <c r="P8" s="14" t="s">
        <v>376</v>
      </c>
      <c r="Q8" s="14" t="s">
        <v>370</v>
      </c>
      <c r="R8" s="14" t="s">
        <v>371</v>
      </c>
      <c r="S8" s="13">
        <v>4800</v>
      </c>
    </row>
    <row r="9" spans="1:19" s="1" customFormat="1" ht="21.75" customHeight="1">
      <c r="A9" s="14" t="s">
        <v>407</v>
      </c>
      <c r="B9" s="14" t="s">
        <v>366</v>
      </c>
      <c r="C9" s="14" t="s">
        <v>69</v>
      </c>
      <c r="D9" s="14" t="s">
        <v>375</v>
      </c>
      <c r="E9" s="14" t="s">
        <v>412</v>
      </c>
      <c r="F9" s="14" t="s">
        <v>413</v>
      </c>
      <c r="G9" s="13">
        <v>3</v>
      </c>
      <c r="H9" s="13">
        <v>3</v>
      </c>
      <c r="I9" s="13">
        <v>3</v>
      </c>
      <c r="J9" s="13">
        <v>2500</v>
      </c>
      <c r="K9" s="13">
        <v>7500</v>
      </c>
      <c r="L9" s="14" t="s">
        <v>410</v>
      </c>
      <c r="M9" s="14" t="s">
        <v>414</v>
      </c>
      <c r="N9" s="13">
        <v>2500</v>
      </c>
      <c r="O9" s="13">
        <v>3</v>
      </c>
      <c r="P9" s="14" t="s">
        <v>376</v>
      </c>
      <c r="Q9" s="14" t="s">
        <v>370</v>
      </c>
      <c r="R9" s="14" t="s">
        <v>371</v>
      </c>
      <c r="S9" s="13">
        <v>7500</v>
      </c>
    </row>
    <row r="10" spans="1:19" s="1" customFormat="1" ht="21.75" customHeight="1">
      <c r="A10" s="14" t="s">
        <v>407</v>
      </c>
      <c r="B10" s="14" t="s">
        <v>366</v>
      </c>
      <c r="C10" s="14" t="s">
        <v>69</v>
      </c>
      <c r="D10" s="14" t="s">
        <v>375</v>
      </c>
      <c r="E10" s="14" t="s">
        <v>415</v>
      </c>
      <c r="F10" s="14" t="s">
        <v>416</v>
      </c>
      <c r="G10" s="13">
        <v>3</v>
      </c>
      <c r="H10" s="13">
        <v>3</v>
      </c>
      <c r="I10" s="13">
        <v>3</v>
      </c>
      <c r="J10" s="13">
        <v>3000</v>
      </c>
      <c r="K10" s="13">
        <v>9000</v>
      </c>
      <c r="L10" s="14" t="s">
        <v>410</v>
      </c>
      <c r="M10" s="14" t="s">
        <v>417</v>
      </c>
      <c r="N10" s="13">
        <v>3000</v>
      </c>
      <c r="O10" s="13">
        <v>3</v>
      </c>
      <c r="P10" s="14" t="s">
        <v>376</v>
      </c>
      <c r="Q10" s="14" t="s">
        <v>370</v>
      </c>
      <c r="R10" s="14" t="s">
        <v>371</v>
      </c>
      <c r="S10" s="13">
        <v>9000</v>
      </c>
    </row>
    <row r="11" spans="1:19" s="1" customFormat="1" ht="21.75" customHeight="1">
      <c r="A11" s="14" t="s">
        <v>407</v>
      </c>
      <c r="B11" s="14" t="s">
        <v>366</v>
      </c>
      <c r="C11" s="14" t="s">
        <v>69</v>
      </c>
      <c r="D11" s="14" t="s">
        <v>375</v>
      </c>
      <c r="E11" s="14" t="s">
        <v>418</v>
      </c>
      <c r="F11" s="14" t="s">
        <v>419</v>
      </c>
      <c r="G11" s="13">
        <v>3</v>
      </c>
      <c r="H11" s="13">
        <v>3</v>
      </c>
      <c r="I11" s="13">
        <v>3</v>
      </c>
      <c r="J11" s="13">
        <v>800</v>
      </c>
      <c r="K11" s="13">
        <v>2400</v>
      </c>
      <c r="L11" s="14" t="s">
        <v>410</v>
      </c>
      <c r="M11" s="14" t="s">
        <v>420</v>
      </c>
      <c r="N11" s="13">
        <v>800</v>
      </c>
      <c r="O11" s="13">
        <v>3</v>
      </c>
      <c r="P11" s="14" t="s">
        <v>376</v>
      </c>
      <c r="Q11" s="14" t="s">
        <v>370</v>
      </c>
      <c r="R11" s="14" t="s">
        <v>371</v>
      </c>
      <c r="S11" s="13">
        <v>2400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5.57421875" style="1" customWidth="1"/>
    <col min="3" max="3" width="18.8515625" style="1" customWidth="1"/>
    <col min="4" max="12" width="12.8515625" style="1" customWidth="1"/>
    <col min="13" max="17" width="9.140625" style="1" customWidth="1"/>
  </cols>
  <sheetData>
    <row r="1" spans="1:16" s="1" customFormat="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287</v>
      </c>
      <c r="M1" s="2"/>
      <c r="N1" s="2"/>
      <c r="O1" s="2"/>
      <c r="P1" s="2"/>
    </row>
    <row r="2" spans="1:16" s="1" customFormat="1" ht="37.5" customHeight="1">
      <c r="A2" s="3" t="s">
        <v>421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</row>
    <row r="3" spans="1:16" s="1" customFormat="1" ht="21" customHeight="1">
      <c r="A3" s="2" t="s">
        <v>422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423</v>
      </c>
      <c r="M3" s="2"/>
      <c r="N3" s="2"/>
      <c r="O3" s="2"/>
      <c r="P3" s="2"/>
    </row>
    <row r="4" spans="1:16" s="1" customFormat="1" ht="21" customHeight="1">
      <c r="A4" s="4" t="s">
        <v>150</v>
      </c>
      <c r="B4" s="4" t="s">
        <v>151</v>
      </c>
      <c r="C4" s="4" t="s">
        <v>424</v>
      </c>
      <c r="D4" s="4"/>
      <c r="E4" s="4"/>
      <c r="F4" s="4" t="s">
        <v>425</v>
      </c>
      <c r="G4" s="4"/>
      <c r="H4" s="4"/>
      <c r="I4" s="4" t="s">
        <v>426</v>
      </c>
      <c r="J4" s="4"/>
      <c r="K4" s="4"/>
      <c r="L4" s="4"/>
      <c r="M4" s="2"/>
      <c r="N4" s="2"/>
      <c r="O4" s="2"/>
      <c r="P4" s="2"/>
    </row>
    <row r="5" spans="1:16" s="1" customFormat="1" ht="45" customHeight="1">
      <c r="A5" s="4"/>
      <c r="B5" s="4"/>
      <c r="C5" s="4" t="s">
        <v>427</v>
      </c>
      <c r="D5" s="4" t="s">
        <v>428</v>
      </c>
      <c r="E5" s="4" t="s">
        <v>429</v>
      </c>
      <c r="F5" s="4" t="s">
        <v>430</v>
      </c>
      <c r="G5" s="4" t="s">
        <v>431</v>
      </c>
      <c r="H5" s="4" t="s">
        <v>432</v>
      </c>
      <c r="I5" s="4" t="s">
        <v>433</v>
      </c>
      <c r="J5" s="4" t="s">
        <v>434</v>
      </c>
      <c r="K5" s="4" t="s">
        <v>435</v>
      </c>
      <c r="L5" s="4" t="s">
        <v>436</v>
      </c>
      <c r="M5" s="2"/>
      <c r="N5" s="2"/>
      <c r="O5" s="2"/>
      <c r="P5" s="2"/>
    </row>
    <row r="6" spans="1:16" s="1" customFormat="1" ht="21" customHeight="1">
      <c r="A6" s="5" t="s">
        <v>437</v>
      </c>
      <c r="B6" s="5" t="s">
        <v>437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"/>
      <c r="N6" s="2"/>
      <c r="O6" s="2"/>
      <c r="P6" s="2"/>
    </row>
    <row r="7" spans="1:16" s="1" customFormat="1" ht="21" customHeight="1">
      <c r="A7" s="6" t="s">
        <v>23</v>
      </c>
      <c r="B7" s="6"/>
      <c r="C7" s="7">
        <v>42</v>
      </c>
      <c r="D7" s="7">
        <v>0</v>
      </c>
      <c r="E7" s="7">
        <v>0</v>
      </c>
      <c r="F7" s="7">
        <v>42</v>
      </c>
      <c r="G7" s="7">
        <v>0</v>
      </c>
      <c r="H7" s="7">
        <v>0</v>
      </c>
      <c r="I7" s="7">
        <v>0</v>
      </c>
      <c r="J7" s="7">
        <v>37</v>
      </c>
      <c r="K7" s="7">
        <v>0</v>
      </c>
      <c r="L7" s="7">
        <v>0</v>
      </c>
      <c r="M7" s="2"/>
      <c r="N7" s="2"/>
      <c r="O7" s="2"/>
      <c r="P7" s="2"/>
    </row>
    <row r="8" spans="1:12" s="1" customFormat="1" ht="21" customHeight="1">
      <c r="A8" s="6" t="s">
        <v>3</v>
      </c>
      <c r="B8" s="6"/>
      <c r="C8" s="7">
        <v>42</v>
      </c>
      <c r="D8" s="7">
        <v>0</v>
      </c>
      <c r="E8" s="7">
        <v>0</v>
      </c>
      <c r="F8" s="7">
        <v>42</v>
      </c>
      <c r="G8" s="7">
        <v>0</v>
      </c>
      <c r="H8" s="7">
        <v>0</v>
      </c>
      <c r="I8" s="7">
        <v>0</v>
      </c>
      <c r="J8" s="7">
        <v>37</v>
      </c>
      <c r="K8" s="7">
        <v>0</v>
      </c>
      <c r="L8" s="7">
        <v>0</v>
      </c>
    </row>
    <row r="9" spans="1:12" s="1" customFormat="1" ht="21" customHeight="1">
      <c r="A9" s="8" t="s">
        <v>407</v>
      </c>
      <c r="B9" s="8" t="s">
        <v>28</v>
      </c>
      <c r="C9" s="9">
        <v>42</v>
      </c>
      <c r="D9" s="9">
        <v>0</v>
      </c>
      <c r="E9" s="9">
        <v>0</v>
      </c>
      <c r="F9" s="9">
        <v>42</v>
      </c>
      <c r="G9" s="9">
        <v>0</v>
      </c>
      <c r="H9" s="9">
        <v>0</v>
      </c>
      <c r="I9" s="9">
        <v>0</v>
      </c>
      <c r="J9" s="9">
        <v>37</v>
      </c>
      <c r="K9" s="9">
        <v>0</v>
      </c>
      <c r="L9" s="9">
        <v>0</v>
      </c>
    </row>
    <row r="10" spans="1:16" s="1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3:16" s="1" customFormat="1" ht="21" customHeight="1">
      <c r="M16" s="2"/>
      <c r="N16" s="2"/>
      <c r="O16" s="2"/>
      <c r="P16" s="2"/>
    </row>
    <row r="17" spans="13:16" s="1" customFormat="1" ht="21" customHeight="1">
      <c r="M17" s="2"/>
      <c r="N17" s="2"/>
      <c r="O17" s="2"/>
      <c r="P17" s="2"/>
    </row>
    <row r="18" spans="1:16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C4:E4"/>
    <mergeCell ref="F4:H4"/>
    <mergeCell ref="I4:L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9.8515625" style="1" customWidth="1"/>
    <col min="2" max="2" width="21.140625" style="1" customWidth="1"/>
    <col min="3" max="3" width="21.7109375" style="1" customWidth="1"/>
    <col min="4" max="8" width="15.421875" style="1" customWidth="1"/>
    <col min="9" max="29" width="9.140625" style="1" customWidth="1"/>
  </cols>
  <sheetData>
    <row r="1" spans="1:8" s="1" customFormat="1" ht="48.75" customHeight="1">
      <c r="A1" s="37" t="s">
        <v>74</v>
      </c>
      <c r="B1" s="38"/>
      <c r="C1" s="38"/>
      <c r="D1" s="38"/>
      <c r="E1" s="38"/>
      <c r="F1" s="38"/>
      <c r="G1" s="38"/>
      <c r="H1" s="38"/>
    </row>
    <row r="2" spans="8:28" s="1" customFormat="1" ht="23.25" customHeight="1">
      <c r="H2" s="1" t="s">
        <v>13</v>
      </c>
      <c r="AB2" s="1" t="s">
        <v>14</v>
      </c>
    </row>
    <row r="3" spans="1:22" s="1" customFormat="1" ht="27.75" customHeight="1">
      <c r="A3" s="13" t="s">
        <v>15</v>
      </c>
      <c r="B3" s="13" t="s">
        <v>16</v>
      </c>
      <c r="C3" s="12" t="s">
        <v>17</v>
      </c>
      <c r="D3" s="13" t="s">
        <v>18</v>
      </c>
      <c r="E3" s="13" t="s">
        <v>19</v>
      </c>
      <c r="F3" s="13"/>
      <c r="G3" s="13" t="s">
        <v>20</v>
      </c>
      <c r="H3" s="1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8" s="1" customFormat="1" ht="23.25" customHeight="1">
      <c r="A4" s="13"/>
      <c r="B4" s="13"/>
      <c r="C4" s="12"/>
      <c r="D4" s="13"/>
      <c r="E4" s="13" t="s">
        <v>21</v>
      </c>
      <c r="F4" s="13" t="s">
        <v>22</v>
      </c>
      <c r="G4" s="13" t="s">
        <v>21</v>
      </c>
      <c r="H4" s="13" t="s">
        <v>22</v>
      </c>
    </row>
    <row r="5" spans="1:8" s="1" customFormat="1" ht="23.25" customHeight="1">
      <c r="A5" s="14"/>
      <c r="B5" s="14"/>
      <c r="C5" s="14"/>
      <c r="D5" s="39"/>
      <c r="E5" s="39"/>
      <c r="F5" s="39"/>
      <c r="G5" s="39"/>
      <c r="H5" s="39"/>
    </row>
    <row r="6" s="1" customFormat="1" ht="23.25" customHeight="1"/>
    <row r="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" t="s">
        <v>75</v>
      </c>
      <c r="B1" s="11"/>
      <c r="C1" s="11"/>
      <c r="D1" s="11"/>
      <c r="E1" s="11"/>
      <c r="F1" s="11"/>
    </row>
    <row r="2" spans="1:6" s="1" customFormat="1" ht="18.75" customHeight="1">
      <c r="A2" s="17" t="s">
        <v>76</v>
      </c>
      <c r="F2" s="17" t="s">
        <v>14</v>
      </c>
    </row>
    <row r="3" spans="1:6" s="1" customFormat="1" ht="18.75" customHeight="1">
      <c r="A3" s="5" t="s">
        <v>77</v>
      </c>
      <c r="B3" s="28"/>
      <c r="C3" s="5" t="s">
        <v>78</v>
      </c>
      <c r="D3" s="26"/>
      <c r="E3" s="26"/>
      <c r="F3" s="26"/>
    </row>
    <row r="4" spans="1:6" s="1" customFormat="1" ht="18.75" customHeight="1">
      <c r="A4" s="5" t="s">
        <v>79</v>
      </c>
      <c r="B4" s="5" t="s">
        <v>80</v>
      </c>
      <c r="C4" s="5" t="s">
        <v>81</v>
      </c>
      <c r="D4" s="5" t="s">
        <v>80</v>
      </c>
      <c r="E4" s="5" t="s">
        <v>79</v>
      </c>
      <c r="F4" s="5" t="s">
        <v>80</v>
      </c>
    </row>
    <row r="5" spans="1:6" s="1" customFormat="1" ht="18.75" customHeight="1">
      <c r="A5" s="26" t="s">
        <v>82</v>
      </c>
      <c r="B5" s="16">
        <v>1616.533014</v>
      </c>
      <c r="C5" s="26" t="s">
        <v>83</v>
      </c>
      <c r="D5" s="20">
        <v>1263.600822</v>
      </c>
      <c r="E5" s="26" t="s">
        <v>84</v>
      </c>
      <c r="F5" s="20">
        <v>1616.533014</v>
      </c>
    </row>
    <row r="6" spans="1:6" s="1" customFormat="1" ht="18.75" customHeight="1">
      <c r="A6" s="26" t="s">
        <v>85</v>
      </c>
      <c r="B6" s="16"/>
      <c r="C6" s="26" t="s">
        <v>86</v>
      </c>
      <c r="D6" s="20"/>
      <c r="E6" s="26" t="s">
        <v>87</v>
      </c>
      <c r="F6" s="20">
        <v>954.811703</v>
      </c>
    </row>
    <row r="7" spans="1:6" s="1" customFormat="1" ht="18.75" customHeight="1">
      <c r="A7" s="26" t="s">
        <v>88</v>
      </c>
      <c r="B7" s="16"/>
      <c r="C7" s="26" t="s">
        <v>89</v>
      </c>
      <c r="D7" s="20"/>
      <c r="E7" s="26" t="s">
        <v>90</v>
      </c>
      <c r="F7" s="20">
        <v>797.413803</v>
      </c>
    </row>
    <row r="8" spans="1:6" s="1" customFormat="1" ht="18.75" customHeight="1">
      <c r="A8" s="26" t="s">
        <v>91</v>
      </c>
      <c r="B8" s="16"/>
      <c r="C8" s="26" t="s">
        <v>92</v>
      </c>
      <c r="D8" s="20"/>
      <c r="E8" s="26" t="s">
        <v>93</v>
      </c>
      <c r="F8" s="20">
        <v>157.3979</v>
      </c>
    </row>
    <row r="9" spans="1:6" s="1" customFormat="1" ht="18.75" customHeight="1">
      <c r="A9" s="26" t="s">
        <v>94</v>
      </c>
      <c r="B9" s="16"/>
      <c r="C9" s="26" t="s">
        <v>95</v>
      </c>
      <c r="D9" s="20"/>
      <c r="E9" s="26" t="s">
        <v>96</v>
      </c>
      <c r="F9" s="20">
        <v>139.221311</v>
      </c>
    </row>
    <row r="10" spans="1:6" s="1" customFormat="1" ht="18.75" customHeight="1">
      <c r="A10" s="26" t="s">
        <v>97</v>
      </c>
      <c r="B10" s="16"/>
      <c r="C10" s="26" t="s">
        <v>98</v>
      </c>
      <c r="D10" s="20">
        <v>227.587481</v>
      </c>
      <c r="E10" s="26" t="s">
        <v>99</v>
      </c>
      <c r="F10" s="20">
        <v>139.221311</v>
      </c>
    </row>
    <row r="11" spans="1:6" s="1" customFormat="1" ht="18.75" customHeight="1">
      <c r="A11" s="26" t="s">
        <v>100</v>
      </c>
      <c r="B11" s="16"/>
      <c r="C11" s="26" t="s">
        <v>101</v>
      </c>
      <c r="D11" s="20">
        <v>51.629635</v>
      </c>
      <c r="E11" s="26" t="s">
        <v>102</v>
      </c>
      <c r="F11" s="20"/>
    </row>
    <row r="12" spans="1:6" s="1" customFormat="1" ht="18.75" customHeight="1">
      <c r="A12" s="26" t="s">
        <v>103</v>
      </c>
      <c r="B12" s="16"/>
      <c r="C12" s="26" t="s">
        <v>104</v>
      </c>
      <c r="D12" s="20"/>
      <c r="E12" s="26" t="s">
        <v>105</v>
      </c>
      <c r="F12" s="20">
        <v>522.5</v>
      </c>
    </row>
    <row r="13" spans="1:6" s="1" customFormat="1" ht="18.75" customHeight="1">
      <c r="A13" s="26" t="s">
        <v>106</v>
      </c>
      <c r="B13" s="16"/>
      <c r="C13" s="26" t="s">
        <v>107</v>
      </c>
      <c r="D13" s="20"/>
      <c r="E13" s="26" t="s">
        <v>108</v>
      </c>
      <c r="F13" s="20">
        <v>522.5</v>
      </c>
    </row>
    <row r="14" spans="1:6" s="1" customFormat="1" ht="18.75" customHeight="1">
      <c r="A14" s="26" t="s">
        <v>109</v>
      </c>
      <c r="B14" s="16"/>
      <c r="C14" s="26" t="s">
        <v>110</v>
      </c>
      <c r="D14" s="20"/>
      <c r="E14" s="26" t="s">
        <v>111</v>
      </c>
      <c r="F14" s="20"/>
    </row>
    <row r="15" spans="1:6" s="1" customFormat="1" ht="18.75" customHeight="1">
      <c r="A15" s="28"/>
      <c r="B15" s="29"/>
      <c r="C15" s="26" t="s">
        <v>112</v>
      </c>
      <c r="D15" s="20"/>
      <c r="E15" s="28"/>
      <c r="F15" s="31"/>
    </row>
    <row r="16" spans="1:6" s="1" customFormat="1" ht="18.75" customHeight="1">
      <c r="A16" s="28"/>
      <c r="B16" s="29"/>
      <c r="C16" s="26" t="s">
        <v>113</v>
      </c>
      <c r="D16" s="20"/>
      <c r="E16" s="28"/>
      <c r="F16" s="31"/>
    </row>
    <row r="17" spans="1:6" s="1" customFormat="1" ht="18.75" customHeight="1">
      <c r="A17" s="28"/>
      <c r="B17" s="29"/>
      <c r="C17" s="26" t="s">
        <v>114</v>
      </c>
      <c r="D17" s="20"/>
      <c r="E17" s="28"/>
      <c r="F17" s="31"/>
    </row>
    <row r="18" spans="1:6" s="1" customFormat="1" ht="18.75" customHeight="1">
      <c r="A18" s="28"/>
      <c r="B18" s="29"/>
      <c r="C18" s="26" t="s">
        <v>115</v>
      </c>
      <c r="D18" s="20"/>
      <c r="E18" s="26" t="s">
        <v>116</v>
      </c>
      <c r="F18" s="20">
        <v>1616.533014</v>
      </c>
    </row>
    <row r="19" spans="1:6" s="1" customFormat="1" ht="18.75" customHeight="1">
      <c r="A19" s="28"/>
      <c r="B19" s="29"/>
      <c r="C19" s="26" t="s">
        <v>117</v>
      </c>
      <c r="D19" s="20"/>
      <c r="E19" s="26" t="s">
        <v>118</v>
      </c>
      <c r="F19" s="20">
        <v>797.413803</v>
      </c>
    </row>
    <row r="20" spans="1:6" s="1" customFormat="1" ht="18.75" customHeight="1">
      <c r="A20" s="28"/>
      <c r="B20" s="29"/>
      <c r="C20" s="26" t="s">
        <v>119</v>
      </c>
      <c r="D20" s="20"/>
      <c r="E20" s="26" t="s">
        <v>120</v>
      </c>
      <c r="F20" s="20">
        <v>630.221311</v>
      </c>
    </row>
    <row r="21" spans="1:6" s="1" customFormat="1" ht="18.75" customHeight="1">
      <c r="A21" s="28"/>
      <c r="B21" s="29"/>
      <c r="C21" s="26" t="s">
        <v>121</v>
      </c>
      <c r="D21" s="20">
        <v>73.715076</v>
      </c>
      <c r="E21" s="26" t="s">
        <v>122</v>
      </c>
      <c r="F21" s="20">
        <v>157.3979</v>
      </c>
    </row>
    <row r="22" spans="1:6" s="1" customFormat="1" ht="18.75" customHeight="1">
      <c r="A22" s="28"/>
      <c r="B22" s="29"/>
      <c r="C22" s="26" t="s">
        <v>123</v>
      </c>
      <c r="D22" s="20"/>
      <c r="E22" s="26" t="s">
        <v>124</v>
      </c>
      <c r="F22" s="20"/>
    </row>
    <row r="23" spans="1:6" s="1" customFormat="1" ht="18.75" customHeight="1">
      <c r="A23" s="28"/>
      <c r="B23" s="29"/>
      <c r="C23" s="26" t="s">
        <v>125</v>
      </c>
      <c r="D23" s="20"/>
      <c r="E23" s="26" t="s">
        <v>126</v>
      </c>
      <c r="F23" s="20"/>
    </row>
    <row r="24" spans="1:6" s="1" customFormat="1" ht="18.75" customHeight="1">
      <c r="A24" s="28"/>
      <c r="B24" s="29"/>
      <c r="C24" s="26" t="s">
        <v>127</v>
      </c>
      <c r="D24" s="20"/>
      <c r="E24" s="26" t="s">
        <v>128</v>
      </c>
      <c r="F24" s="20">
        <v>31.5</v>
      </c>
    </row>
    <row r="25" spans="1:6" s="1" customFormat="1" ht="18.75" customHeight="1">
      <c r="A25" s="28"/>
      <c r="B25" s="29"/>
      <c r="C25" s="26" t="s">
        <v>129</v>
      </c>
      <c r="D25" s="20"/>
      <c r="E25" s="26" t="s">
        <v>130</v>
      </c>
      <c r="F25" s="20"/>
    </row>
    <row r="26" spans="1:6" s="1" customFormat="1" ht="18.75" customHeight="1">
      <c r="A26" s="28"/>
      <c r="B26" s="29"/>
      <c r="C26" s="26" t="s">
        <v>131</v>
      </c>
      <c r="D26" s="20"/>
      <c r="E26" s="26" t="s">
        <v>132</v>
      </c>
      <c r="F26" s="20"/>
    </row>
    <row r="27" spans="1:6" s="1" customFormat="1" ht="18.75" customHeight="1">
      <c r="A27" s="28"/>
      <c r="B27" s="29"/>
      <c r="C27" s="26" t="s">
        <v>133</v>
      </c>
      <c r="D27" s="20"/>
      <c r="E27" s="26" t="s">
        <v>134</v>
      </c>
      <c r="F27" s="20"/>
    </row>
    <row r="28" spans="1:6" s="1" customFormat="1" ht="18.75" customHeight="1">
      <c r="A28" s="28"/>
      <c r="B28" s="29"/>
      <c r="C28" s="26" t="s">
        <v>135</v>
      </c>
      <c r="D28" s="20"/>
      <c r="E28" s="26" t="s">
        <v>136</v>
      </c>
      <c r="F28" s="20"/>
    </row>
    <row r="29" spans="1:6" s="1" customFormat="1" ht="18.75" customHeight="1">
      <c r="A29" s="28"/>
      <c r="B29" s="29"/>
      <c r="C29" s="26" t="s">
        <v>137</v>
      </c>
      <c r="D29" s="20"/>
      <c r="E29" s="28"/>
      <c r="F29" s="31"/>
    </row>
    <row r="30" spans="1:6" s="1" customFormat="1" ht="18.75" customHeight="1">
      <c r="A30" s="28"/>
      <c r="B30" s="29"/>
      <c r="C30" s="26" t="s">
        <v>138</v>
      </c>
      <c r="D30" s="20"/>
      <c r="E30" s="28"/>
      <c r="F30" s="31"/>
    </row>
    <row r="31" spans="1:6" s="1" customFormat="1" ht="18.75" customHeight="1">
      <c r="A31" s="28"/>
      <c r="B31" s="29"/>
      <c r="C31" s="28"/>
      <c r="D31" s="31"/>
      <c r="E31" s="28"/>
      <c r="F31" s="31"/>
    </row>
    <row r="32" spans="1:6" s="1" customFormat="1" ht="18.75" customHeight="1">
      <c r="A32" s="26" t="s">
        <v>139</v>
      </c>
      <c r="B32" s="35">
        <v>1616.533014</v>
      </c>
      <c r="C32" s="26" t="s">
        <v>140</v>
      </c>
      <c r="D32" s="36">
        <v>1616.533014</v>
      </c>
      <c r="E32" s="26" t="s">
        <v>140</v>
      </c>
      <c r="F32" s="36">
        <v>1616.533014</v>
      </c>
    </row>
    <row r="33" spans="1:6" s="1" customFormat="1" ht="18.75" customHeight="1">
      <c r="A33" s="26" t="s">
        <v>141</v>
      </c>
      <c r="B33" s="16"/>
      <c r="C33" s="26" t="s">
        <v>142</v>
      </c>
      <c r="D33" s="36"/>
      <c r="E33" s="26" t="s">
        <v>142</v>
      </c>
      <c r="F33" s="36"/>
    </row>
    <row r="34" spans="1:6" s="1" customFormat="1" ht="18.75" customHeight="1">
      <c r="A34" s="26" t="s">
        <v>143</v>
      </c>
      <c r="B34" s="16"/>
      <c r="C34" s="28"/>
      <c r="D34" s="31"/>
      <c r="E34" s="28"/>
      <c r="F34" s="31"/>
    </row>
    <row r="35" spans="1:6" s="1" customFormat="1" ht="18.75" customHeight="1">
      <c r="A35" s="26" t="s">
        <v>144</v>
      </c>
      <c r="B35" s="16"/>
      <c r="C35" s="28"/>
      <c r="D35" s="31"/>
      <c r="E35" s="28"/>
      <c r="F35" s="31"/>
    </row>
    <row r="36" spans="1:6" s="1" customFormat="1" ht="18.75" customHeight="1">
      <c r="A36" s="26" t="s">
        <v>145</v>
      </c>
      <c r="B36" s="16"/>
      <c r="C36" s="28"/>
      <c r="D36" s="31"/>
      <c r="E36" s="28"/>
      <c r="F36" s="31"/>
    </row>
    <row r="37" spans="1:6" s="1" customFormat="1" ht="18.75" customHeight="1">
      <c r="A37" s="28"/>
      <c r="B37" s="29"/>
      <c r="C37" s="28"/>
      <c r="D37" s="31"/>
      <c r="E37" s="28"/>
      <c r="F37" s="31"/>
    </row>
    <row r="38" spans="1:6" s="1" customFormat="1" ht="18.75" customHeight="1">
      <c r="A38" s="26" t="s">
        <v>146</v>
      </c>
      <c r="B38" s="16">
        <v>1616.533014</v>
      </c>
      <c r="C38" s="26" t="s">
        <v>147</v>
      </c>
      <c r="D38" s="36">
        <v>1616.533014</v>
      </c>
      <c r="E38" s="26" t="s">
        <v>147</v>
      </c>
      <c r="F38" s="36">
        <v>1616.533014</v>
      </c>
    </row>
    <row r="39" spans="1:6" s="1" customFormat="1" ht="18.75" customHeight="1">
      <c r="A39" s="17"/>
      <c r="C39" s="17"/>
      <c r="D39" s="17"/>
      <c r="E39" s="17"/>
      <c r="F39" s="17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10" t="s">
        <v>148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8.75" customHeight="1">
      <c r="A2" s="17" t="s">
        <v>149</v>
      </c>
      <c r="O2" s="17" t="s">
        <v>13</v>
      </c>
    </row>
    <row r="3" spans="1:15" s="1" customFormat="1" ht="42" customHeight="1">
      <c r="A3" s="18" t="s">
        <v>150</v>
      </c>
      <c r="B3" s="18" t="s">
        <v>151</v>
      </c>
      <c r="C3" s="18" t="s">
        <v>152</v>
      </c>
      <c r="D3" s="18" t="s">
        <v>153</v>
      </c>
      <c r="E3" s="18" t="s">
        <v>154</v>
      </c>
      <c r="F3" s="18" t="s">
        <v>155</v>
      </c>
      <c r="G3" s="18" t="s">
        <v>156</v>
      </c>
      <c r="H3" s="18" t="s">
        <v>157</v>
      </c>
      <c r="I3" s="18" t="s">
        <v>158</v>
      </c>
      <c r="J3" s="18" t="s">
        <v>159</v>
      </c>
      <c r="K3" s="18" t="s">
        <v>160</v>
      </c>
      <c r="L3" s="18" t="s">
        <v>161</v>
      </c>
      <c r="M3" s="18" t="s">
        <v>162</v>
      </c>
      <c r="N3" s="18"/>
      <c r="O3" s="18"/>
    </row>
    <row r="4" spans="1:31" s="1" customFormat="1" ht="3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 t="s">
        <v>163</v>
      </c>
      <c r="N4" s="18" t="s">
        <v>164</v>
      </c>
      <c r="O4" s="18" t="s">
        <v>165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15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s="1" customFormat="1" ht="18.75" customHeight="1">
      <c r="A6" s="14"/>
      <c r="B6" s="14" t="s">
        <v>23</v>
      </c>
      <c r="C6" s="16">
        <v>1616.533014</v>
      </c>
      <c r="D6" s="16">
        <v>1616.533014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8.75" customHeight="1">
      <c r="A7" s="14" t="s">
        <v>25</v>
      </c>
      <c r="B7" s="14" t="s">
        <v>26</v>
      </c>
      <c r="C7" s="16">
        <v>1616.533014</v>
      </c>
      <c r="D7" s="16">
        <v>1616.533014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8.75" customHeight="1">
      <c r="A8" s="14" t="s">
        <v>166</v>
      </c>
      <c r="B8" s="14" t="s">
        <v>167</v>
      </c>
      <c r="C8" s="16">
        <v>1616.533014</v>
      </c>
      <c r="D8" s="16">
        <v>1616.533014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" customFormat="1" ht="18.75" customHeight="1">
      <c r="A9" s="14" t="s">
        <v>168</v>
      </c>
      <c r="B9" s="14" t="s">
        <v>169</v>
      </c>
      <c r="C9" s="16">
        <v>1616.533014</v>
      </c>
      <c r="D9" s="16">
        <v>1616.533014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0" t="s">
        <v>170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</row>
    <row r="2" spans="1:9" s="1" customFormat="1" ht="19.5" customHeight="1">
      <c r="A2" s="17" t="s">
        <v>171</v>
      </c>
      <c r="I2" s="17" t="s">
        <v>14</v>
      </c>
    </row>
    <row r="3" spans="1:9" s="1" customFormat="1" ht="39" customHeight="1">
      <c r="A3" s="18" t="s">
        <v>172</v>
      </c>
      <c r="B3" s="18" t="s">
        <v>16</v>
      </c>
      <c r="C3" s="18" t="s">
        <v>150</v>
      </c>
      <c r="D3" s="18" t="s">
        <v>151</v>
      </c>
      <c r="E3" s="18" t="s">
        <v>152</v>
      </c>
      <c r="F3" s="18" t="s">
        <v>173</v>
      </c>
      <c r="G3" s="18" t="s">
        <v>174</v>
      </c>
      <c r="H3" s="19"/>
      <c r="I3" s="18" t="s">
        <v>175</v>
      </c>
    </row>
    <row r="4" spans="1:9" s="1" customFormat="1" ht="36.75" customHeight="1">
      <c r="A4" s="19"/>
      <c r="B4" s="19"/>
      <c r="C4" s="19"/>
      <c r="D4" s="19"/>
      <c r="E4" s="19"/>
      <c r="F4" s="19"/>
      <c r="G4" s="19" t="s">
        <v>176</v>
      </c>
      <c r="H4" s="19" t="s">
        <v>177</v>
      </c>
      <c r="I4" s="19"/>
    </row>
    <row r="5" spans="1:9" s="1" customFormat="1" ht="18.75" customHeight="1">
      <c r="A5" s="5">
        <v>1</v>
      </c>
      <c r="B5" s="5">
        <v>2</v>
      </c>
      <c r="C5" s="33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8.75" customHeight="1">
      <c r="A6" s="14"/>
      <c r="B6" s="14"/>
      <c r="C6" s="14"/>
      <c r="D6" s="14" t="s">
        <v>23</v>
      </c>
      <c r="E6" s="16">
        <v>1616.533014</v>
      </c>
      <c r="F6" s="16">
        <v>954.811703</v>
      </c>
      <c r="G6" s="16">
        <v>139.221311</v>
      </c>
      <c r="H6" s="16"/>
      <c r="I6" s="16">
        <v>522.5</v>
      </c>
    </row>
    <row r="7" spans="1:9" s="1" customFormat="1" ht="18.75" customHeight="1">
      <c r="A7" s="14"/>
      <c r="B7" s="14"/>
      <c r="C7" s="14" t="s">
        <v>25</v>
      </c>
      <c r="D7" s="14" t="s">
        <v>26</v>
      </c>
      <c r="E7" s="16">
        <v>1616.533014</v>
      </c>
      <c r="F7" s="16">
        <v>954.811703</v>
      </c>
      <c r="G7" s="16">
        <v>139.221311</v>
      </c>
      <c r="H7" s="16"/>
      <c r="I7" s="16">
        <v>522.5</v>
      </c>
    </row>
    <row r="8" spans="1:9" s="1" customFormat="1" ht="18.75" customHeight="1">
      <c r="A8" s="14"/>
      <c r="B8" s="14"/>
      <c r="C8" s="14" t="s">
        <v>166</v>
      </c>
      <c r="D8" s="14" t="s">
        <v>167</v>
      </c>
      <c r="E8" s="16">
        <v>1616.533014</v>
      </c>
      <c r="F8" s="16">
        <v>954.811703</v>
      </c>
      <c r="G8" s="16">
        <v>139.221311</v>
      </c>
      <c r="H8" s="16"/>
      <c r="I8" s="16">
        <v>522.5</v>
      </c>
    </row>
    <row r="9" spans="1:9" s="1" customFormat="1" ht="18.75" customHeight="1">
      <c r="A9" s="14" t="s">
        <v>29</v>
      </c>
      <c r="B9" s="14" t="s">
        <v>30</v>
      </c>
      <c r="C9" s="14" t="s">
        <v>168</v>
      </c>
      <c r="D9" s="14" t="s">
        <v>169</v>
      </c>
      <c r="E9" s="16">
        <v>741.100822</v>
      </c>
      <c r="F9" s="16">
        <v>615.237668</v>
      </c>
      <c r="G9" s="16">
        <v>125.863154</v>
      </c>
      <c r="H9" s="16"/>
      <c r="I9" s="16"/>
    </row>
    <row r="10" spans="1:9" s="1" customFormat="1" ht="18.75" customHeight="1">
      <c r="A10" s="14" t="s">
        <v>67</v>
      </c>
      <c r="B10" s="14" t="s">
        <v>68</v>
      </c>
      <c r="C10" s="14" t="s">
        <v>168</v>
      </c>
      <c r="D10" s="14" t="s">
        <v>169</v>
      </c>
      <c r="E10" s="16">
        <v>121</v>
      </c>
      <c r="F10" s="16"/>
      <c r="G10" s="16"/>
      <c r="H10" s="16"/>
      <c r="I10" s="16">
        <v>121</v>
      </c>
    </row>
    <row r="11" spans="1:9" s="1" customFormat="1" ht="18.75" customHeight="1">
      <c r="A11" s="14" t="s">
        <v>71</v>
      </c>
      <c r="B11" s="14" t="s">
        <v>72</v>
      </c>
      <c r="C11" s="14" t="s">
        <v>168</v>
      </c>
      <c r="D11" s="14" t="s">
        <v>169</v>
      </c>
      <c r="E11" s="16">
        <v>6.5</v>
      </c>
      <c r="F11" s="16"/>
      <c r="G11" s="16"/>
      <c r="H11" s="16"/>
      <c r="I11" s="16">
        <v>6.5</v>
      </c>
    </row>
    <row r="12" spans="1:9" s="1" customFormat="1" ht="18.75" customHeight="1">
      <c r="A12" s="14" t="s">
        <v>64</v>
      </c>
      <c r="B12" s="14" t="s">
        <v>65</v>
      </c>
      <c r="C12" s="14" t="s">
        <v>168</v>
      </c>
      <c r="D12" s="14" t="s">
        <v>169</v>
      </c>
      <c r="E12" s="16">
        <v>395</v>
      </c>
      <c r="F12" s="16"/>
      <c r="G12" s="16"/>
      <c r="H12" s="16"/>
      <c r="I12" s="16">
        <v>395</v>
      </c>
    </row>
    <row r="13" spans="1:9" s="1" customFormat="1" ht="18.75" customHeight="1">
      <c r="A13" s="14" t="s">
        <v>52</v>
      </c>
      <c r="B13" s="14" t="s">
        <v>53</v>
      </c>
      <c r="C13" s="14" t="s">
        <v>168</v>
      </c>
      <c r="D13" s="14" t="s">
        <v>169</v>
      </c>
      <c r="E13" s="16">
        <v>169.820057</v>
      </c>
      <c r="F13" s="16">
        <v>156.4619</v>
      </c>
      <c r="G13" s="16">
        <v>13.358157</v>
      </c>
      <c r="H13" s="16"/>
      <c r="I13" s="16"/>
    </row>
    <row r="14" spans="1:9" s="1" customFormat="1" ht="18.75" customHeight="1">
      <c r="A14" s="14" t="s">
        <v>41</v>
      </c>
      <c r="B14" s="14" t="s">
        <v>42</v>
      </c>
      <c r="C14" s="14" t="s">
        <v>168</v>
      </c>
      <c r="D14" s="14" t="s">
        <v>169</v>
      </c>
      <c r="E14" s="16">
        <v>57.767424</v>
      </c>
      <c r="F14" s="16">
        <v>57.767424</v>
      </c>
      <c r="G14" s="16"/>
      <c r="H14" s="16"/>
      <c r="I14" s="16"/>
    </row>
    <row r="15" spans="1:9" s="1" customFormat="1" ht="18.75" customHeight="1">
      <c r="A15" s="14" t="s">
        <v>44</v>
      </c>
      <c r="B15" s="14" t="s">
        <v>45</v>
      </c>
      <c r="C15" s="14" t="s">
        <v>168</v>
      </c>
      <c r="D15" s="14" t="s">
        <v>169</v>
      </c>
      <c r="E15" s="16">
        <v>33.577315</v>
      </c>
      <c r="F15" s="16">
        <v>33.577315</v>
      </c>
      <c r="G15" s="16"/>
      <c r="H15" s="16"/>
      <c r="I15" s="16"/>
    </row>
    <row r="16" spans="1:9" s="1" customFormat="1" ht="18.75" customHeight="1">
      <c r="A16" s="14" t="s">
        <v>47</v>
      </c>
      <c r="B16" s="14" t="s">
        <v>48</v>
      </c>
      <c r="C16" s="14" t="s">
        <v>168</v>
      </c>
      <c r="D16" s="14" t="s">
        <v>169</v>
      </c>
      <c r="E16" s="16">
        <v>18.05232</v>
      </c>
      <c r="F16" s="16">
        <v>18.05232</v>
      </c>
      <c r="G16" s="16"/>
      <c r="H16" s="16"/>
      <c r="I16" s="16"/>
    </row>
    <row r="17" spans="1:9" s="1" customFormat="1" ht="18.75" customHeight="1">
      <c r="A17" s="14" t="s">
        <v>49</v>
      </c>
      <c r="B17" s="14" t="s">
        <v>50</v>
      </c>
      <c r="C17" s="14" t="s">
        <v>168</v>
      </c>
      <c r="D17" s="14" t="s">
        <v>169</v>
      </c>
      <c r="E17" s="16">
        <v>73.715076</v>
      </c>
      <c r="F17" s="16">
        <v>73.715076</v>
      </c>
      <c r="G17" s="16"/>
      <c r="H17" s="16"/>
      <c r="I17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10" t="s">
        <v>178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18.75" customHeight="1">
      <c r="A2" s="17" t="s">
        <v>179</v>
      </c>
      <c r="Q2" s="17" t="s">
        <v>13</v>
      </c>
    </row>
    <row r="3" spans="1:17" s="1" customFormat="1" ht="35.25" customHeight="1">
      <c r="A3" s="18" t="s">
        <v>180</v>
      </c>
      <c r="B3" s="18" t="s">
        <v>181</v>
      </c>
      <c r="C3" s="18" t="s">
        <v>150</v>
      </c>
      <c r="D3" s="18" t="s">
        <v>151</v>
      </c>
      <c r="E3" s="18" t="s">
        <v>152</v>
      </c>
      <c r="F3" s="18" t="s">
        <v>153</v>
      </c>
      <c r="G3" s="18" t="s">
        <v>154</v>
      </c>
      <c r="H3" s="18" t="s">
        <v>155</v>
      </c>
      <c r="I3" s="18" t="s">
        <v>156</v>
      </c>
      <c r="J3" s="18" t="s">
        <v>157</v>
      </c>
      <c r="K3" s="18" t="s">
        <v>158</v>
      </c>
      <c r="L3" s="18" t="s">
        <v>159</v>
      </c>
      <c r="M3" s="18" t="s">
        <v>160</v>
      </c>
      <c r="N3" s="18" t="s">
        <v>161</v>
      </c>
      <c r="O3" s="18" t="s">
        <v>162</v>
      </c>
      <c r="P3" s="19"/>
      <c r="Q3" s="19"/>
    </row>
    <row r="4" spans="1:17" s="1" customFormat="1" ht="3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163</v>
      </c>
      <c r="P4" s="19" t="s">
        <v>164</v>
      </c>
      <c r="Q4" s="19" t="s">
        <v>165</v>
      </c>
    </row>
    <row r="5" spans="1:17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s="1" customFormat="1" ht="18.75" customHeight="1">
      <c r="A6" s="14"/>
      <c r="B6" s="14"/>
      <c r="C6" s="14"/>
      <c r="D6" s="14" t="s">
        <v>23</v>
      </c>
      <c r="E6" s="16">
        <v>1616.533014</v>
      </c>
      <c r="F6" s="16">
        <v>1616.533014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8.75" customHeight="1">
      <c r="A7" s="14"/>
      <c r="B7" s="14"/>
      <c r="C7" s="14" t="s">
        <v>25</v>
      </c>
      <c r="D7" s="14" t="s">
        <v>26</v>
      </c>
      <c r="E7" s="16">
        <v>1616.533014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" customFormat="1" ht="18.75" customHeight="1">
      <c r="A8" s="14"/>
      <c r="B8" s="14"/>
      <c r="C8" s="14" t="s">
        <v>166</v>
      </c>
      <c r="D8" s="14" t="s">
        <v>167</v>
      </c>
      <c r="E8" s="16">
        <v>1616.533014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" customFormat="1" ht="18.75" customHeight="1">
      <c r="A9" s="14" t="s">
        <v>182</v>
      </c>
      <c r="B9" s="14" t="s">
        <v>31</v>
      </c>
      <c r="C9" s="14" t="s">
        <v>168</v>
      </c>
      <c r="D9" s="14" t="s">
        <v>169</v>
      </c>
      <c r="E9" s="16">
        <v>187.4748</v>
      </c>
      <c r="F9" s="16">
        <v>187.4748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" customFormat="1" ht="18.75" customHeight="1">
      <c r="A10" s="14" t="s">
        <v>183</v>
      </c>
      <c r="B10" s="14" t="s">
        <v>184</v>
      </c>
      <c r="C10" s="14" t="s">
        <v>168</v>
      </c>
      <c r="D10" s="14" t="s">
        <v>169</v>
      </c>
      <c r="E10" s="16">
        <v>152.008568</v>
      </c>
      <c r="F10" s="16">
        <v>152.008568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" customFormat="1" ht="18.75" customHeight="1">
      <c r="A11" s="14" t="s">
        <v>185</v>
      </c>
      <c r="B11" s="14" t="s">
        <v>186</v>
      </c>
      <c r="C11" s="14" t="s">
        <v>168</v>
      </c>
      <c r="D11" s="14" t="s">
        <v>169</v>
      </c>
      <c r="E11" s="16">
        <v>274.8183</v>
      </c>
      <c r="F11" s="16">
        <v>274.8183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" customFormat="1" ht="18.75" customHeight="1">
      <c r="A12" s="14" t="s">
        <v>187</v>
      </c>
      <c r="B12" s="14" t="s">
        <v>188</v>
      </c>
      <c r="C12" s="14" t="s">
        <v>168</v>
      </c>
      <c r="D12" s="14" t="s">
        <v>169</v>
      </c>
      <c r="E12" s="16">
        <v>57.767424</v>
      </c>
      <c r="F12" s="16">
        <v>57.767424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" customFormat="1" ht="18.75" customHeight="1">
      <c r="A13" s="14" t="s">
        <v>189</v>
      </c>
      <c r="B13" s="14" t="s">
        <v>190</v>
      </c>
      <c r="C13" s="14" t="s">
        <v>168</v>
      </c>
      <c r="D13" s="14" t="s">
        <v>169</v>
      </c>
      <c r="E13" s="16">
        <v>33.577315</v>
      </c>
      <c r="F13" s="16">
        <v>33.577315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" customFormat="1" ht="18.75" customHeight="1">
      <c r="A14" s="14" t="s">
        <v>191</v>
      </c>
      <c r="B14" s="14" t="s">
        <v>192</v>
      </c>
      <c r="C14" s="14" t="s">
        <v>168</v>
      </c>
      <c r="D14" s="14" t="s">
        <v>169</v>
      </c>
      <c r="E14" s="16">
        <v>18.05232</v>
      </c>
      <c r="F14" s="16">
        <v>18.05232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" customFormat="1" ht="18.75" customHeight="1">
      <c r="A15" s="14" t="s">
        <v>193</v>
      </c>
      <c r="B15" s="14" t="s">
        <v>50</v>
      </c>
      <c r="C15" s="14" t="s">
        <v>168</v>
      </c>
      <c r="D15" s="14" t="s">
        <v>169</v>
      </c>
      <c r="E15" s="16">
        <v>73.715076</v>
      </c>
      <c r="F15" s="16">
        <v>73.715076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" customFormat="1" ht="18.75" customHeight="1">
      <c r="A16" s="14" t="s">
        <v>194</v>
      </c>
      <c r="B16" s="14" t="s">
        <v>195</v>
      </c>
      <c r="C16" s="14" t="s">
        <v>168</v>
      </c>
      <c r="D16" s="14" t="s">
        <v>169</v>
      </c>
      <c r="E16" s="16">
        <v>10.74</v>
      </c>
      <c r="F16" s="16">
        <v>10.74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ht="18.75" customHeight="1">
      <c r="A17" s="14" t="s">
        <v>196</v>
      </c>
      <c r="B17" s="14" t="s">
        <v>197</v>
      </c>
      <c r="C17" s="14" t="s">
        <v>168</v>
      </c>
      <c r="D17" s="14" t="s">
        <v>169</v>
      </c>
      <c r="E17" s="16">
        <v>4</v>
      </c>
      <c r="F17" s="16">
        <v>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ht="18.75" customHeight="1">
      <c r="A18" s="14" t="s">
        <v>198</v>
      </c>
      <c r="B18" s="14" t="s">
        <v>199</v>
      </c>
      <c r="C18" s="14" t="s">
        <v>168</v>
      </c>
      <c r="D18" s="14" t="s">
        <v>169</v>
      </c>
      <c r="E18" s="16">
        <v>2.4</v>
      </c>
      <c r="F18" s="16">
        <v>2.4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ht="18.75" customHeight="1">
      <c r="A19" s="14" t="s">
        <v>200</v>
      </c>
      <c r="B19" s="14" t="s">
        <v>201</v>
      </c>
      <c r="C19" s="14" t="s">
        <v>168</v>
      </c>
      <c r="D19" s="14" t="s">
        <v>169</v>
      </c>
      <c r="E19" s="16">
        <v>8</v>
      </c>
      <c r="F19" s="16">
        <v>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ht="18.75" customHeight="1">
      <c r="A20" s="14" t="s">
        <v>202</v>
      </c>
      <c r="B20" s="14" t="s">
        <v>203</v>
      </c>
      <c r="C20" s="14" t="s">
        <v>168</v>
      </c>
      <c r="D20" s="14" t="s">
        <v>169</v>
      </c>
      <c r="E20" s="16">
        <v>6</v>
      </c>
      <c r="F20" s="16">
        <v>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ht="18.75" customHeight="1">
      <c r="A21" s="14" t="s">
        <v>204</v>
      </c>
      <c r="B21" s="14" t="s">
        <v>205</v>
      </c>
      <c r="C21" s="14" t="s">
        <v>168</v>
      </c>
      <c r="D21" s="14" t="s">
        <v>169</v>
      </c>
      <c r="E21" s="16">
        <v>4.1</v>
      </c>
      <c r="F21" s="16">
        <v>4.1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ht="18.75" customHeight="1">
      <c r="A22" s="14" t="s">
        <v>206</v>
      </c>
      <c r="B22" s="14" t="s">
        <v>207</v>
      </c>
      <c r="C22" s="14" t="s">
        <v>168</v>
      </c>
      <c r="D22" s="14" t="s">
        <v>169</v>
      </c>
      <c r="E22" s="16">
        <v>1.8</v>
      </c>
      <c r="F22" s="16">
        <v>1.8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ht="18.75" customHeight="1">
      <c r="A23" s="14" t="s">
        <v>208</v>
      </c>
      <c r="B23" s="14" t="s">
        <v>209</v>
      </c>
      <c r="C23" s="14" t="s">
        <v>168</v>
      </c>
      <c r="D23" s="14" t="s">
        <v>169</v>
      </c>
      <c r="E23" s="16">
        <v>2</v>
      </c>
      <c r="F23" s="16">
        <v>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ht="18.75" customHeight="1">
      <c r="A24" s="14" t="s">
        <v>210</v>
      </c>
      <c r="B24" s="14" t="s">
        <v>211</v>
      </c>
      <c r="C24" s="14" t="s">
        <v>168</v>
      </c>
      <c r="D24" s="14" t="s">
        <v>169</v>
      </c>
      <c r="E24" s="16">
        <v>0.86</v>
      </c>
      <c r="F24" s="16">
        <v>0.86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ht="18.75" customHeight="1">
      <c r="A25" s="14" t="s">
        <v>212</v>
      </c>
      <c r="B25" s="14" t="s">
        <v>213</v>
      </c>
      <c r="C25" s="14" t="s">
        <v>168</v>
      </c>
      <c r="D25" s="14" t="s">
        <v>169</v>
      </c>
      <c r="E25" s="16">
        <v>8</v>
      </c>
      <c r="F25" s="16">
        <v>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18.75" customHeight="1">
      <c r="A26" s="14" t="s">
        <v>214</v>
      </c>
      <c r="B26" s="14" t="s">
        <v>60</v>
      </c>
      <c r="C26" s="14" t="s">
        <v>168</v>
      </c>
      <c r="D26" s="14" t="s">
        <v>169</v>
      </c>
      <c r="E26" s="16">
        <v>12.285846</v>
      </c>
      <c r="F26" s="16">
        <v>12.285846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" customFormat="1" ht="18.75" customHeight="1">
      <c r="A27" s="14" t="s">
        <v>215</v>
      </c>
      <c r="B27" s="14" t="s">
        <v>59</v>
      </c>
      <c r="C27" s="14" t="s">
        <v>168</v>
      </c>
      <c r="D27" s="14" t="s">
        <v>169</v>
      </c>
      <c r="E27" s="16">
        <v>25.755465</v>
      </c>
      <c r="F27" s="16">
        <v>25.755465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1" customFormat="1" ht="18.75" customHeight="1">
      <c r="A28" s="14" t="s">
        <v>216</v>
      </c>
      <c r="B28" s="14" t="s">
        <v>217</v>
      </c>
      <c r="C28" s="14" t="s">
        <v>168</v>
      </c>
      <c r="D28" s="14" t="s">
        <v>169</v>
      </c>
      <c r="E28" s="16">
        <v>34.56</v>
      </c>
      <c r="F28" s="16">
        <v>34.56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" customFormat="1" ht="18.75" customHeight="1">
      <c r="A29" s="14" t="s">
        <v>218</v>
      </c>
      <c r="B29" s="14" t="s">
        <v>219</v>
      </c>
      <c r="C29" s="14" t="s">
        <v>168</v>
      </c>
      <c r="D29" s="14" t="s">
        <v>169</v>
      </c>
      <c r="E29" s="16">
        <v>509.72</v>
      </c>
      <c r="F29" s="16">
        <v>509.72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" customFormat="1" ht="18.75" customHeight="1">
      <c r="A30" s="14" t="s">
        <v>220</v>
      </c>
      <c r="B30" s="14" t="s">
        <v>221</v>
      </c>
      <c r="C30" s="14" t="s">
        <v>168</v>
      </c>
      <c r="D30" s="14" t="s">
        <v>169</v>
      </c>
      <c r="E30" s="16">
        <v>156.4619</v>
      </c>
      <c r="F30" s="16">
        <v>156.4619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" customFormat="1" ht="18.75" customHeight="1">
      <c r="A31" s="14" t="s">
        <v>222</v>
      </c>
      <c r="B31" s="14" t="s">
        <v>223</v>
      </c>
      <c r="C31" s="14" t="s">
        <v>168</v>
      </c>
      <c r="D31" s="14" t="s">
        <v>169</v>
      </c>
      <c r="E31" s="16">
        <v>0.936</v>
      </c>
      <c r="F31" s="16">
        <v>0.936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" customFormat="1" ht="18.75" customHeight="1">
      <c r="A32" s="14" t="s">
        <v>224</v>
      </c>
      <c r="B32" s="14" t="s">
        <v>225</v>
      </c>
      <c r="C32" s="14" t="s">
        <v>168</v>
      </c>
      <c r="D32" s="14" t="s">
        <v>169</v>
      </c>
      <c r="E32" s="16">
        <v>25</v>
      </c>
      <c r="F32" s="16">
        <v>25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" customFormat="1" ht="18.75" customHeight="1">
      <c r="A33" s="14" t="s">
        <v>226</v>
      </c>
      <c r="B33" s="14" t="s">
        <v>227</v>
      </c>
      <c r="C33" s="14" t="s">
        <v>168</v>
      </c>
      <c r="D33" s="14" t="s">
        <v>169</v>
      </c>
      <c r="E33" s="16">
        <v>6.5</v>
      </c>
      <c r="F33" s="16">
        <v>6.5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" t="s">
        <v>228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8.75" customHeight="1">
      <c r="A2" s="17" t="s">
        <v>229</v>
      </c>
      <c r="Q2" s="17" t="s">
        <v>13</v>
      </c>
    </row>
    <row r="3" spans="1:17" s="1" customFormat="1" ht="52.5" customHeight="1">
      <c r="A3" s="18" t="s">
        <v>180</v>
      </c>
      <c r="B3" s="18" t="s">
        <v>181</v>
      </c>
      <c r="C3" s="18" t="s">
        <v>150</v>
      </c>
      <c r="D3" s="18" t="s">
        <v>151</v>
      </c>
      <c r="E3" s="18" t="s">
        <v>152</v>
      </c>
      <c r="F3" s="18" t="s">
        <v>153</v>
      </c>
      <c r="G3" s="18" t="s">
        <v>154</v>
      </c>
      <c r="H3" s="18" t="s">
        <v>155</v>
      </c>
      <c r="I3" s="18" t="s">
        <v>156</v>
      </c>
      <c r="J3" s="18" t="s">
        <v>157</v>
      </c>
      <c r="K3" s="18" t="s">
        <v>158</v>
      </c>
      <c r="L3" s="18" t="s">
        <v>159</v>
      </c>
      <c r="M3" s="18" t="s">
        <v>160</v>
      </c>
      <c r="N3" s="18" t="s">
        <v>161</v>
      </c>
      <c r="O3" s="18" t="s">
        <v>162</v>
      </c>
      <c r="P3" s="19"/>
      <c r="Q3" s="19"/>
    </row>
    <row r="4" spans="1:17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163</v>
      </c>
      <c r="P4" s="19" t="s">
        <v>164</v>
      </c>
      <c r="Q4" s="19" t="s">
        <v>165</v>
      </c>
    </row>
    <row r="5" spans="1:17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16</v>
      </c>
      <c r="P5" s="5">
        <v>17</v>
      </c>
      <c r="Q5" s="5">
        <v>18</v>
      </c>
    </row>
    <row r="6" spans="1:17" s="1" customFormat="1" ht="18.75" customHeight="1">
      <c r="A6" s="14"/>
      <c r="B6" s="14"/>
      <c r="C6" s="14"/>
      <c r="D6" s="14" t="s">
        <v>23</v>
      </c>
      <c r="E6" s="16">
        <v>1616.533014</v>
      </c>
      <c r="F6" s="16">
        <v>1616.533014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8.75" customHeight="1">
      <c r="A7" s="14"/>
      <c r="B7" s="14"/>
      <c r="C7" s="14" t="s">
        <v>25</v>
      </c>
      <c r="D7" s="14" t="s">
        <v>26</v>
      </c>
      <c r="E7" s="16">
        <v>1616.533014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" customFormat="1" ht="18.75" customHeight="1">
      <c r="A8" s="14"/>
      <c r="B8" s="14"/>
      <c r="C8" s="14" t="s">
        <v>166</v>
      </c>
      <c r="D8" s="14" t="s">
        <v>167</v>
      </c>
      <c r="E8" s="16">
        <v>1616.533014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" customFormat="1" ht="18.75" customHeight="1">
      <c r="A9" s="14" t="s">
        <v>230</v>
      </c>
      <c r="B9" s="14" t="s">
        <v>231</v>
      </c>
      <c r="C9" s="14" t="s">
        <v>168</v>
      </c>
      <c r="D9" s="14" t="s">
        <v>169</v>
      </c>
      <c r="E9" s="16">
        <v>614.301668</v>
      </c>
      <c r="F9" s="16">
        <v>614.301668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" customFormat="1" ht="18.75" customHeight="1">
      <c r="A10" s="14" t="s">
        <v>232</v>
      </c>
      <c r="B10" s="14" t="s">
        <v>233</v>
      </c>
      <c r="C10" s="14" t="s">
        <v>168</v>
      </c>
      <c r="D10" s="14" t="s">
        <v>169</v>
      </c>
      <c r="E10" s="16">
        <v>109.397059</v>
      </c>
      <c r="F10" s="16">
        <v>109.397059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" customFormat="1" ht="18.75" customHeight="1">
      <c r="A11" s="14" t="s">
        <v>234</v>
      </c>
      <c r="B11" s="14" t="s">
        <v>50</v>
      </c>
      <c r="C11" s="14" t="s">
        <v>168</v>
      </c>
      <c r="D11" s="14" t="s">
        <v>169</v>
      </c>
      <c r="E11" s="16">
        <v>73.715076</v>
      </c>
      <c r="F11" s="16">
        <v>73.715076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" customFormat="1" ht="18.75" customHeight="1">
      <c r="A12" s="14" t="s">
        <v>235</v>
      </c>
      <c r="B12" s="14" t="s">
        <v>236</v>
      </c>
      <c r="C12" s="14" t="s">
        <v>168</v>
      </c>
      <c r="D12" s="14" t="s">
        <v>169</v>
      </c>
      <c r="E12" s="16">
        <v>103.741311</v>
      </c>
      <c r="F12" s="16">
        <v>103.741311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" customFormat="1" ht="18.75" customHeight="1">
      <c r="A13" s="14" t="s">
        <v>237</v>
      </c>
      <c r="B13" s="14" t="s">
        <v>207</v>
      </c>
      <c r="C13" s="14" t="s">
        <v>168</v>
      </c>
      <c r="D13" s="14" t="s">
        <v>169</v>
      </c>
      <c r="E13" s="16">
        <v>1.8</v>
      </c>
      <c r="F13" s="16">
        <v>1.8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" customFormat="1" ht="18.75" customHeight="1">
      <c r="A14" s="14" t="s">
        <v>238</v>
      </c>
      <c r="B14" s="14" t="s">
        <v>209</v>
      </c>
      <c r="C14" s="14" t="s">
        <v>168</v>
      </c>
      <c r="D14" s="14" t="s">
        <v>169</v>
      </c>
      <c r="E14" s="16">
        <v>2</v>
      </c>
      <c r="F14" s="16">
        <v>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" customFormat="1" ht="18.75" customHeight="1">
      <c r="A15" s="14" t="s">
        <v>239</v>
      </c>
      <c r="B15" s="14" t="s">
        <v>240</v>
      </c>
      <c r="C15" s="14" t="s">
        <v>168</v>
      </c>
      <c r="D15" s="14" t="s">
        <v>169</v>
      </c>
      <c r="E15" s="16">
        <v>8</v>
      </c>
      <c r="F15" s="16">
        <v>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" customFormat="1" ht="18.75" customHeight="1">
      <c r="A16" s="14" t="s">
        <v>241</v>
      </c>
      <c r="B16" s="14" t="s">
        <v>211</v>
      </c>
      <c r="C16" s="14" t="s">
        <v>168</v>
      </c>
      <c r="D16" s="14" t="s">
        <v>169</v>
      </c>
      <c r="E16" s="16">
        <v>0.86</v>
      </c>
      <c r="F16" s="16">
        <v>0.86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ht="18.75" customHeight="1">
      <c r="A17" s="14" t="s">
        <v>242</v>
      </c>
      <c r="B17" s="14" t="s">
        <v>205</v>
      </c>
      <c r="C17" s="14" t="s">
        <v>168</v>
      </c>
      <c r="D17" s="14" t="s">
        <v>169</v>
      </c>
      <c r="E17" s="16">
        <v>4.1</v>
      </c>
      <c r="F17" s="16">
        <v>4.1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ht="18.75" customHeight="1">
      <c r="A18" s="14" t="s">
        <v>243</v>
      </c>
      <c r="B18" s="14" t="s">
        <v>219</v>
      </c>
      <c r="C18" s="14" t="s">
        <v>168</v>
      </c>
      <c r="D18" s="14" t="s">
        <v>169</v>
      </c>
      <c r="E18" s="16">
        <v>509.72</v>
      </c>
      <c r="F18" s="16">
        <v>509.72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ht="18.75" customHeight="1">
      <c r="A19" s="14" t="s">
        <v>244</v>
      </c>
      <c r="B19" s="14" t="s">
        <v>245</v>
      </c>
      <c r="C19" s="14" t="s">
        <v>168</v>
      </c>
      <c r="D19" s="14" t="s">
        <v>169</v>
      </c>
      <c r="E19" s="16">
        <v>31.5</v>
      </c>
      <c r="F19" s="16">
        <v>31.5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ht="18.75" customHeight="1">
      <c r="A20" s="14" t="s">
        <v>246</v>
      </c>
      <c r="B20" s="14" t="s">
        <v>247</v>
      </c>
      <c r="C20" s="14" t="s">
        <v>168</v>
      </c>
      <c r="D20" s="14" t="s">
        <v>169</v>
      </c>
      <c r="E20" s="16">
        <v>0.936</v>
      </c>
      <c r="F20" s="16">
        <v>0.936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ht="18.75" customHeight="1">
      <c r="A21" s="14" t="s">
        <v>248</v>
      </c>
      <c r="B21" s="14" t="s">
        <v>249</v>
      </c>
      <c r="C21" s="14" t="s">
        <v>168</v>
      </c>
      <c r="D21" s="14" t="s">
        <v>169</v>
      </c>
      <c r="E21" s="16">
        <v>156.4619</v>
      </c>
      <c r="F21" s="16">
        <v>156.4619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0" t="s">
        <v>250</v>
      </c>
      <c r="B1" s="11"/>
      <c r="C1" s="11"/>
      <c r="D1" s="11"/>
      <c r="E1" s="11"/>
      <c r="F1" s="11"/>
      <c r="G1" s="11"/>
      <c r="H1" s="24"/>
      <c r="I1" s="11"/>
      <c r="J1" s="11"/>
      <c r="K1" s="11"/>
      <c r="L1" s="11"/>
    </row>
    <row r="2" spans="1:12" s="1" customFormat="1" ht="13.5" customHeight="1">
      <c r="A2" s="17" t="s">
        <v>251</v>
      </c>
      <c r="H2" s="25"/>
      <c r="L2" s="17" t="s">
        <v>14</v>
      </c>
    </row>
    <row r="3" spans="1:12" s="1" customFormat="1" ht="18.75" customHeight="1">
      <c r="A3" s="5" t="s">
        <v>77</v>
      </c>
      <c r="B3" s="5"/>
      <c r="C3" s="5" t="s">
        <v>78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26.25" customHeight="1">
      <c r="A4" s="18" t="s">
        <v>79</v>
      </c>
      <c r="B4" s="18" t="s">
        <v>80</v>
      </c>
      <c r="C4" s="18" t="s">
        <v>81</v>
      </c>
      <c r="D4" s="18" t="s">
        <v>23</v>
      </c>
      <c r="E4" s="18" t="s">
        <v>163</v>
      </c>
      <c r="F4" s="18" t="s">
        <v>164</v>
      </c>
      <c r="G4" s="18" t="s">
        <v>252</v>
      </c>
      <c r="H4" s="5" t="s">
        <v>79</v>
      </c>
      <c r="I4" s="18" t="s">
        <v>23</v>
      </c>
      <c r="J4" s="18" t="s">
        <v>163</v>
      </c>
      <c r="K4" s="18" t="s">
        <v>164</v>
      </c>
      <c r="L4" s="18" t="s">
        <v>252</v>
      </c>
    </row>
    <row r="5" spans="1:12" s="1" customFormat="1" ht="18.75" customHeight="1">
      <c r="A5" s="26" t="s">
        <v>82</v>
      </c>
      <c r="B5" s="16"/>
      <c r="C5" s="26" t="s">
        <v>83</v>
      </c>
      <c r="D5" s="20">
        <f aca="true" t="shared" si="0" ref="D5:D30">E5+F5+G5</f>
        <v>1263.600822</v>
      </c>
      <c r="E5" s="27">
        <v>1263.600822</v>
      </c>
      <c r="F5" s="20"/>
      <c r="G5" s="20"/>
      <c r="H5" s="8" t="s">
        <v>84</v>
      </c>
      <c r="I5" s="20">
        <f aca="true" t="shared" si="1" ref="I5:L5">I6+I9+I12</f>
        <v>1616.5330139999999</v>
      </c>
      <c r="J5" s="20">
        <f t="shared" si="1"/>
        <v>1616.5330139999999</v>
      </c>
      <c r="K5" s="20">
        <f t="shared" si="1"/>
        <v>0</v>
      </c>
      <c r="L5" s="20">
        <f t="shared" si="1"/>
        <v>0</v>
      </c>
    </row>
    <row r="6" spans="1:12" s="1" customFormat="1" ht="18.75" customHeight="1">
      <c r="A6" s="26" t="s">
        <v>85</v>
      </c>
      <c r="B6" s="16"/>
      <c r="C6" s="26" t="s">
        <v>86</v>
      </c>
      <c r="D6" s="20">
        <f t="shared" si="0"/>
        <v>0</v>
      </c>
      <c r="E6" s="20"/>
      <c r="F6" s="20"/>
      <c r="G6" s="20"/>
      <c r="H6" s="8" t="s">
        <v>87</v>
      </c>
      <c r="I6" s="20">
        <f aca="true" t="shared" si="2" ref="I6:I14">J6+K6+L6</f>
        <v>954.811703</v>
      </c>
      <c r="J6" s="20">
        <v>954.811703</v>
      </c>
      <c r="K6" s="20"/>
      <c r="L6" s="20"/>
    </row>
    <row r="7" spans="1:12" s="1" customFormat="1" ht="18.75" customHeight="1">
      <c r="A7" s="26" t="s">
        <v>88</v>
      </c>
      <c r="B7" s="16"/>
      <c r="C7" s="26" t="s">
        <v>89</v>
      </c>
      <c r="D7" s="20">
        <f t="shared" si="0"/>
        <v>0</v>
      </c>
      <c r="E7" s="20"/>
      <c r="F7" s="20"/>
      <c r="G7" s="20"/>
      <c r="H7" s="8" t="s">
        <v>253</v>
      </c>
      <c r="I7" s="20">
        <f t="shared" si="2"/>
        <v>797.413803</v>
      </c>
      <c r="J7" s="20">
        <v>797.413803</v>
      </c>
      <c r="K7" s="20"/>
      <c r="L7" s="20"/>
    </row>
    <row r="8" spans="1:12" s="1" customFormat="1" ht="18.75" customHeight="1">
      <c r="A8" s="28"/>
      <c r="B8" s="29"/>
      <c r="C8" s="26" t="s">
        <v>92</v>
      </c>
      <c r="D8" s="20">
        <f t="shared" si="0"/>
        <v>0</v>
      </c>
      <c r="E8" s="20"/>
      <c r="F8" s="20"/>
      <c r="G8" s="20"/>
      <c r="H8" s="8" t="s">
        <v>254</v>
      </c>
      <c r="I8" s="20">
        <f t="shared" si="2"/>
        <v>157.3979</v>
      </c>
      <c r="J8" s="20">
        <v>157.3979</v>
      </c>
      <c r="K8" s="20"/>
      <c r="L8" s="20"/>
    </row>
    <row r="9" spans="1:12" s="1" customFormat="1" ht="18.75" customHeight="1">
      <c r="A9" s="28"/>
      <c r="B9" s="29"/>
      <c r="C9" s="26" t="s">
        <v>95</v>
      </c>
      <c r="D9" s="20">
        <f t="shared" si="0"/>
        <v>0</v>
      </c>
      <c r="E9" s="20"/>
      <c r="F9" s="20"/>
      <c r="G9" s="20"/>
      <c r="H9" s="8" t="s">
        <v>96</v>
      </c>
      <c r="I9" s="20">
        <f t="shared" si="2"/>
        <v>139.221311</v>
      </c>
      <c r="J9" s="20">
        <v>139.221311</v>
      </c>
      <c r="K9" s="20"/>
      <c r="L9" s="20"/>
    </row>
    <row r="10" spans="1:12" s="1" customFormat="1" ht="18.75" customHeight="1">
      <c r="A10" s="28"/>
      <c r="B10" s="29"/>
      <c r="C10" s="26" t="s">
        <v>98</v>
      </c>
      <c r="D10" s="20">
        <f t="shared" si="0"/>
        <v>227.587481</v>
      </c>
      <c r="E10" s="20">
        <v>227.587481</v>
      </c>
      <c r="F10" s="20"/>
      <c r="G10" s="20"/>
      <c r="H10" s="8" t="s">
        <v>255</v>
      </c>
      <c r="I10" s="20">
        <f t="shared" si="2"/>
        <v>139.221311</v>
      </c>
      <c r="J10" s="20">
        <v>139.221311</v>
      </c>
      <c r="K10" s="20"/>
      <c r="L10" s="20"/>
    </row>
    <row r="11" spans="1:12" s="1" customFormat="1" ht="18.75" customHeight="1">
      <c r="A11" s="28"/>
      <c r="B11" s="29"/>
      <c r="C11" s="26" t="s">
        <v>101</v>
      </c>
      <c r="D11" s="20">
        <f t="shared" si="0"/>
        <v>51.629635</v>
      </c>
      <c r="E11" s="20">
        <v>51.629635</v>
      </c>
      <c r="F11" s="20"/>
      <c r="G11" s="20"/>
      <c r="H11" s="8" t="s">
        <v>256</v>
      </c>
      <c r="I11" s="20">
        <f t="shared" si="2"/>
        <v>0</v>
      </c>
      <c r="J11" s="20"/>
      <c r="K11" s="20"/>
      <c r="L11" s="20"/>
    </row>
    <row r="12" spans="1:12" s="1" customFormat="1" ht="18.75" customHeight="1">
      <c r="A12" s="28"/>
      <c r="B12" s="29"/>
      <c r="C12" s="26" t="s">
        <v>104</v>
      </c>
      <c r="D12" s="20">
        <f t="shared" si="0"/>
        <v>0</v>
      </c>
      <c r="E12" s="20"/>
      <c r="F12" s="20"/>
      <c r="G12" s="20"/>
      <c r="H12" s="8" t="s">
        <v>105</v>
      </c>
      <c r="I12" s="20">
        <f t="shared" si="2"/>
        <v>522.5</v>
      </c>
      <c r="J12" s="20">
        <v>522.5</v>
      </c>
      <c r="K12" s="20"/>
      <c r="L12" s="20"/>
    </row>
    <row r="13" spans="1:12" s="1" customFormat="1" ht="18.75" customHeight="1">
      <c r="A13" s="28"/>
      <c r="B13" s="29"/>
      <c r="C13" s="26" t="s">
        <v>107</v>
      </c>
      <c r="D13" s="20">
        <f t="shared" si="0"/>
        <v>0</v>
      </c>
      <c r="E13" s="20"/>
      <c r="F13" s="20"/>
      <c r="G13" s="20"/>
      <c r="H13" s="8" t="s">
        <v>257</v>
      </c>
      <c r="I13" s="20">
        <f t="shared" si="2"/>
        <v>522.5</v>
      </c>
      <c r="J13" s="20">
        <v>522.5</v>
      </c>
      <c r="K13" s="20"/>
      <c r="L13" s="20"/>
    </row>
    <row r="14" spans="1:12" s="1" customFormat="1" ht="18.75" customHeight="1">
      <c r="A14" s="28"/>
      <c r="B14" s="29"/>
      <c r="C14" s="26" t="s">
        <v>110</v>
      </c>
      <c r="D14" s="20">
        <f t="shared" si="0"/>
        <v>0</v>
      </c>
      <c r="E14" s="20"/>
      <c r="F14" s="20"/>
      <c r="G14" s="20"/>
      <c r="H14" s="8" t="s">
        <v>258</v>
      </c>
      <c r="I14" s="20">
        <f t="shared" si="2"/>
        <v>0</v>
      </c>
      <c r="J14" s="20"/>
      <c r="K14" s="20"/>
      <c r="L14" s="20"/>
    </row>
    <row r="15" spans="1:12" s="1" customFormat="1" ht="18.75" customHeight="1">
      <c r="A15" s="28"/>
      <c r="B15" s="29"/>
      <c r="C15" s="26" t="s">
        <v>112</v>
      </c>
      <c r="D15" s="20">
        <f t="shared" si="0"/>
        <v>0</v>
      </c>
      <c r="E15" s="20"/>
      <c r="F15" s="20"/>
      <c r="G15" s="20"/>
      <c r="H15" s="30"/>
      <c r="I15" s="20"/>
      <c r="J15" s="31"/>
      <c r="K15" s="31"/>
      <c r="L15" s="31"/>
    </row>
    <row r="16" spans="1:12" s="1" customFormat="1" ht="18.75" customHeight="1">
      <c r="A16" s="28"/>
      <c r="B16" s="29"/>
      <c r="C16" s="26" t="s">
        <v>113</v>
      </c>
      <c r="D16" s="20">
        <f t="shared" si="0"/>
        <v>0</v>
      </c>
      <c r="E16" s="20"/>
      <c r="F16" s="20"/>
      <c r="G16" s="20"/>
      <c r="H16" s="30"/>
      <c r="I16" s="20"/>
      <c r="J16" s="31"/>
      <c r="K16" s="31"/>
      <c r="L16" s="31"/>
    </row>
    <row r="17" spans="1:12" s="1" customFormat="1" ht="18.75" customHeight="1">
      <c r="A17" s="28"/>
      <c r="B17" s="29"/>
      <c r="C17" s="26" t="s">
        <v>114</v>
      </c>
      <c r="D17" s="20">
        <f t="shared" si="0"/>
        <v>0</v>
      </c>
      <c r="E17" s="20"/>
      <c r="F17" s="20"/>
      <c r="G17" s="20"/>
      <c r="H17" s="30"/>
      <c r="I17" s="20"/>
      <c r="J17" s="31"/>
      <c r="K17" s="31"/>
      <c r="L17" s="31"/>
    </row>
    <row r="18" spans="1:12" s="1" customFormat="1" ht="18.75" customHeight="1">
      <c r="A18" s="28"/>
      <c r="B18" s="29"/>
      <c r="C18" s="26" t="s">
        <v>115</v>
      </c>
      <c r="D18" s="20">
        <f t="shared" si="0"/>
        <v>0</v>
      </c>
      <c r="E18" s="20"/>
      <c r="F18" s="20"/>
      <c r="G18" s="20"/>
      <c r="H18" s="8" t="s">
        <v>116</v>
      </c>
      <c r="I18" s="20">
        <f aca="true" t="shared" si="3" ref="I18:L18">I19+I20+I21+I22+I23+I24+I25+I26+I27+I28</f>
        <v>1616.533014</v>
      </c>
      <c r="J18" s="20">
        <f t="shared" si="3"/>
        <v>1616.533014</v>
      </c>
      <c r="K18" s="20">
        <f t="shared" si="3"/>
        <v>0</v>
      </c>
      <c r="L18" s="20">
        <f t="shared" si="3"/>
        <v>0</v>
      </c>
    </row>
    <row r="19" spans="1:12" s="1" customFormat="1" ht="18.75" customHeight="1">
      <c r="A19" s="28"/>
      <c r="B19" s="29"/>
      <c r="C19" s="26" t="s">
        <v>117</v>
      </c>
      <c r="D19" s="20">
        <f t="shared" si="0"/>
        <v>0</v>
      </c>
      <c r="E19" s="20"/>
      <c r="F19" s="20"/>
      <c r="G19" s="20"/>
      <c r="H19" s="8" t="s">
        <v>118</v>
      </c>
      <c r="I19" s="20">
        <f aca="true" t="shared" si="4" ref="I19:I28">J19+K19+L19</f>
        <v>797.413803</v>
      </c>
      <c r="J19" s="20">
        <v>797.413803</v>
      </c>
      <c r="K19" s="20"/>
      <c r="L19" s="20"/>
    </row>
    <row r="20" spans="1:12" s="1" customFormat="1" ht="18.75" customHeight="1">
      <c r="A20" s="28"/>
      <c r="B20" s="29"/>
      <c r="C20" s="26" t="s">
        <v>119</v>
      </c>
      <c r="D20" s="20">
        <f t="shared" si="0"/>
        <v>0</v>
      </c>
      <c r="E20" s="20"/>
      <c r="F20" s="20"/>
      <c r="G20" s="20"/>
      <c r="H20" s="8" t="s">
        <v>120</v>
      </c>
      <c r="I20" s="20">
        <f t="shared" si="4"/>
        <v>630.221311</v>
      </c>
      <c r="J20" s="20">
        <v>630.221311</v>
      </c>
      <c r="K20" s="20"/>
      <c r="L20" s="20"/>
    </row>
    <row r="21" spans="1:12" s="1" customFormat="1" ht="18.75" customHeight="1">
      <c r="A21" s="28"/>
      <c r="B21" s="29"/>
      <c r="C21" s="26" t="s">
        <v>121</v>
      </c>
      <c r="D21" s="20">
        <f t="shared" si="0"/>
        <v>73.715076</v>
      </c>
      <c r="E21" s="20">
        <v>73.715076</v>
      </c>
      <c r="F21" s="20"/>
      <c r="G21" s="20"/>
      <c r="H21" s="8" t="s">
        <v>122</v>
      </c>
      <c r="I21" s="20">
        <f t="shared" si="4"/>
        <v>157.3979</v>
      </c>
      <c r="J21" s="20">
        <v>157.3979</v>
      </c>
      <c r="K21" s="20"/>
      <c r="L21" s="20"/>
    </row>
    <row r="22" spans="1:12" s="1" customFormat="1" ht="18.75" customHeight="1">
      <c r="A22" s="28"/>
      <c r="B22" s="29"/>
      <c r="C22" s="26" t="s">
        <v>123</v>
      </c>
      <c r="D22" s="20">
        <f t="shared" si="0"/>
        <v>0</v>
      </c>
      <c r="E22" s="20"/>
      <c r="F22" s="20"/>
      <c r="G22" s="20"/>
      <c r="H22" s="8" t="s">
        <v>124</v>
      </c>
      <c r="I22" s="20">
        <f t="shared" si="4"/>
        <v>0</v>
      </c>
      <c r="J22" s="20"/>
      <c r="K22" s="20"/>
      <c r="L22" s="20"/>
    </row>
    <row r="23" spans="1:12" s="1" customFormat="1" ht="18.75" customHeight="1">
      <c r="A23" s="28"/>
      <c r="B23" s="29"/>
      <c r="C23" s="26" t="s">
        <v>125</v>
      </c>
      <c r="D23" s="20">
        <f t="shared" si="0"/>
        <v>0</v>
      </c>
      <c r="E23" s="20"/>
      <c r="F23" s="20"/>
      <c r="G23" s="20"/>
      <c r="H23" s="8" t="s">
        <v>126</v>
      </c>
      <c r="I23" s="20">
        <f t="shared" si="4"/>
        <v>0</v>
      </c>
      <c r="J23" s="20"/>
      <c r="K23" s="20"/>
      <c r="L23" s="20"/>
    </row>
    <row r="24" spans="1:12" s="1" customFormat="1" ht="18.75" customHeight="1">
      <c r="A24" s="28"/>
      <c r="B24" s="29"/>
      <c r="C24" s="26" t="s">
        <v>127</v>
      </c>
      <c r="D24" s="20">
        <f t="shared" si="0"/>
        <v>0</v>
      </c>
      <c r="E24" s="20"/>
      <c r="F24" s="20"/>
      <c r="G24" s="20"/>
      <c r="H24" s="8" t="s">
        <v>128</v>
      </c>
      <c r="I24" s="20">
        <f t="shared" si="4"/>
        <v>31.5</v>
      </c>
      <c r="J24" s="20">
        <v>31.5</v>
      </c>
      <c r="K24" s="20"/>
      <c r="L24" s="20"/>
    </row>
    <row r="25" spans="1:12" s="1" customFormat="1" ht="18.75" customHeight="1">
      <c r="A25" s="28"/>
      <c r="B25" s="29"/>
      <c r="C25" s="26" t="s">
        <v>129</v>
      </c>
      <c r="D25" s="20">
        <f t="shared" si="0"/>
        <v>0</v>
      </c>
      <c r="E25" s="20"/>
      <c r="F25" s="20"/>
      <c r="G25" s="20"/>
      <c r="H25" s="8" t="s">
        <v>130</v>
      </c>
      <c r="I25" s="20">
        <f t="shared" si="4"/>
        <v>0</v>
      </c>
      <c r="J25" s="20"/>
      <c r="K25" s="20"/>
      <c r="L25" s="20"/>
    </row>
    <row r="26" spans="1:12" s="1" customFormat="1" ht="18.75" customHeight="1">
      <c r="A26" s="28"/>
      <c r="B26" s="29"/>
      <c r="C26" s="26" t="s">
        <v>131</v>
      </c>
      <c r="D26" s="20">
        <f t="shared" si="0"/>
        <v>0</v>
      </c>
      <c r="E26" s="20"/>
      <c r="F26" s="20"/>
      <c r="G26" s="20"/>
      <c r="H26" s="8" t="s">
        <v>132</v>
      </c>
      <c r="I26" s="20">
        <f t="shared" si="4"/>
        <v>0</v>
      </c>
      <c r="J26" s="20"/>
      <c r="K26" s="20"/>
      <c r="L26" s="20"/>
    </row>
    <row r="27" spans="1:12" s="1" customFormat="1" ht="18.75" customHeight="1">
      <c r="A27" s="28"/>
      <c r="B27" s="29"/>
      <c r="C27" s="26" t="s">
        <v>133</v>
      </c>
      <c r="D27" s="20">
        <f t="shared" si="0"/>
        <v>0</v>
      </c>
      <c r="E27" s="20"/>
      <c r="F27" s="20"/>
      <c r="G27" s="20"/>
      <c r="H27" s="8" t="s">
        <v>134</v>
      </c>
      <c r="I27" s="20">
        <f t="shared" si="4"/>
        <v>0</v>
      </c>
      <c r="J27" s="20"/>
      <c r="K27" s="20"/>
      <c r="L27" s="20"/>
    </row>
    <row r="28" spans="1:12" s="1" customFormat="1" ht="18.75" customHeight="1">
      <c r="A28" s="28"/>
      <c r="B28" s="29"/>
      <c r="C28" s="26" t="s">
        <v>135</v>
      </c>
      <c r="D28" s="20">
        <f t="shared" si="0"/>
        <v>0</v>
      </c>
      <c r="E28" s="20"/>
      <c r="F28" s="20"/>
      <c r="G28" s="20"/>
      <c r="H28" s="8" t="s">
        <v>136</v>
      </c>
      <c r="I28" s="20">
        <f t="shared" si="4"/>
        <v>0</v>
      </c>
      <c r="J28" s="20"/>
      <c r="K28" s="20"/>
      <c r="L28" s="20"/>
    </row>
    <row r="29" spans="1:12" s="1" customFormat="1" ht="18.75" customHeight="1">
      <c r="A29" s="28"/>
      <c r="B29" s="29"/>
      <c r="C29" s="26" t="s">
        <v>137</v>
      </c>
      <c r="D29" s="20">
        <f t="shared" si="0"/>
        <v>0</v>
      </c>
      <c r="E29" s="20"/>
      <c r="F29" s="20"/>
      <c r="G29" s="20"/>
      <c r="H29" s="30"/>
      <c r="I29" s="31"/>
      <c r="J29" s="31"/>
      <c r="K29" s="31"/>
      <c r="L29" s="31"/>
    </row>
    <row r="30" spans="1:12" s="1" customFormat="1" ht="18.75" customHeight="1">
      <c r="A30" s="28"/>
      <c r="B30" s="29"/>
      <c r="C30" s="26" t="s">
        <v>138</v>
      </c>
      <c r="D30" s="20">
        <f t="shared" si="0"/>
        <v>0</v>
      </c>
      <c r="E30" s="20"/>
      <c r="F30" s="20"/>
      <c r="G30" s="20"/>
      <c r="H30" s="30"/>
      <c r="I30" s="31"/>
      <c r="J30" s="31"/>
      <c r="K30" s="31"/>
      <c r="L30" s="31"/>
    </row>
    <row r="31" spans="1:12" s="1" customFormat="1" ht="18.75" customHeight="1">
      <c r="A31" s="28"/>
      <c r="B31" s="29"/>
      <c r="C31" s="28"/>
      <c r="D31" s="20"/>
      <c r="E31" s="31"/>
      <c r="F31" s="31"/>
      <c r="G31" s="31"/>
      <c r="H31" s="30"/>
      <c r="I31" s="31"/>
      <c r="J31" s="31"/>
      <c r="K31" s="31"/>
      <c r="L31" s="31"/>
    </row>
    <row r="32" spans="1:12" s="1" customFormat="1" ht="18.75" customHeight="1">
      <c r="A32" s="26" t="s">
        <v>139</v>
      </c>
      <c r="B32" s="16">
        <f>B6+B7+B5</f>
        <v>0</v>
      </c>
      <c r="C32" s="26" t="s">
        <v>140</v>
      </c>
      <c r="D32" s="20">
        <f aca="true" t="shared" si="5" ref="D32:G32">D5+D6+D7+D8+D9+D10+D11+D12+D13+D14+D15+D16+D17+D18+D19+D20+D21+D22+D23+D24+D25+D26+D27+D28+D29+D30</f>
        <v>1616.533014</v>
      </c>
      <c r="E32" s="20">
        <f t="shared" si="5"/>
        <v>1616.533014</v>
      </c>
      <c r="F32" s="20">
        <f t="shared" si="5"/>
        <v>0</v>
      </c>
      <c r="G32" s="20">
        <f t="shared" si="5"/>
        <v>0</v>
      </c>
      <c r="H32" s="8" t="s">
        <v>140</v>
      </c>
      <c r="I32" s="20">
        <f aca="true" t="shared" si="6" ref="I32:L32">I19+I20+I21+I22+I23+I24+I25+I26+I27+I28</f>
        <v>1616.533014</v>
      </c>
      <c r="J32" s="20">
        <f t="shared" si="6"/>
        <v>1616.533014</v>
      </c>
      <c r="K32" s="20">
        <f t="shared" si="6"/>
        <v>0</v>
      </c>
      <c r="L32" s="20">
        <f t="shared" si="6"/>
        <v>0</v>
      </c>
    </row>
    <row r="33" spans="1:12" s="1" customFormat="1" ht="18.75" customHeight="1">
      <c r="A33" s="28"/>
      <c r="B33" s="29"/>
      <c r="C33" s="28"/>
      <c r="D33" s="20"/>
      <c r="E33" s="31"/>
      <c r="F33" s="31"/>
      <c r="G33" s="31"/>
      <c r="H33" s="30"/>
      <c r="I33" s="31"/>
      <c r="J33" s="31"/>
      <c r="K33" s="31"/>
      <c r="L33" s="31"/>
    </row>
    <row r="34" spans="1:12" s="1" customFormat="1" ht="18.75" customHeight="1">
      <c r="A34" s="26" t="s">
        <v>259</v>
      </c>
      <c r="B34" s="16"/>
      <c r="C34" s="26" t="s">
        <v>142</v>
      </c>
      <c r="D34" s="20">
        <f>B39-D32</f>
        <v>-1616.533014</v>
      </c>
      <c r="E34" s="20">
        <f>B5+B35-E32</f>
        <v>-1616.533014</v>
      </c>
      <c r="F34" s="20">
        <f>B6+B36-F32</f>
        <v>0</v>
      </c>
      <c r="G34" s="20">
        <f>B7+B37-G32</f>
        <v>0</v>
      </c>
      <c r="H34" s="8" t="s">
        <v>142</v>
      </c>
      <c r="I34" s="20">
        <f>B39-I32</f>
        <v>-1616.533014</v>
      </c>
      <c r="J34" s="20">
        <f>B5+B35-J32</f>
        <v>-1616.533014</v>
      </c>
      <c r="K34" s="20">
        <f>B6+B36-K32</f>
        <v>0</v>
      </c>
      <c r="L34" s="20">
        <f>B7+B37-L32</f>
        <v>0</v>
      </c>
    </row>
    <row r="35" spans="1:12" s="1" customFormat="1" ht="18.75" customHeight="1">
      <c r="A35" s="26" t="s">
        <v>260</v>
      </c>
      <c r="B35" s="16"/>
      <c r="C35" s="28"/>
      <c r="D35" s="31"/>
      <c r="E35" s="31"/>
      <c r="F35" s="31"/>
      <c r="G35" s="31"/>
      <c r="H35" s="30"/>
      <c r="I35" s="31"/>
      <c r="J35" s="31"/>
      <c r="K35" s="31"/>
      <c r="L35" s="31"/>
    </row>
    <row r="36" spans="1:12" s="1" customFormat="1" ht="18.75" customHeight="1">
      <c r="A36" s="26" t="s">
        <v>261</v>
      </c>
      <c r="B36" s="16"/>
      <c r="C36" s="28"/>
      <c r="D36" s="31"/>
      <c r="E36" s="31"/>
      <c r="F36" s="31"/>
      <c r="G36" s="31"/>
      <c r="H36" s="30"/>
      <c r="I36" s="31"/>
      <c r="J36" s="31"/>
      <c r="K36" s="31"/>
      <c r="L36" s="31"/>
    </row>
    <row r="37" spans="1:12" s="1" customFormat="1" ht="18.75" customHeight="1">
      <c r="A37" s="26" t="s">
        <v>262</v>
      </c>
      <c r="B37" s="16"/>
      <c r="C37" s="28"/>
      <c r="D37" s="31"/>
      <c r="E37" s="31"/>
      <c r="F37" s="31"/>
      <c r="G37" s="31"/>
      <c r="H37" s="30"/>
      <c r="I37" s="31"/>
      <c r="J37" s="31"/>
      <c r="K37" s="31"/>
      <c r="L37" s="31"/>
    </row>
    <row r="38" spans="1:12" s="1" customFormat="1" ht="18.75" customHeight="1">
      <c r="A38" s="28"/>
      <c r="B38" s="29"/>
      <c r="C38" s="28"/>
      <c r="D38" s="31"/>
      <c r="E38" s="31"/>
      <c r="F38" s="31"/>
      <c r="G38" s="31"/>
      <c r="H38" s="30"/>
      <c r="I38" s="31"/>
      <c r="J38" s="31"/>
      <c r="K38" s="31"/>
      <c r="L38" s="31"/>
    </row>
    <row r="39" spans="1:12" s="1" customFormat="1" ht="18.75" customHeight="1">
      <c r="A39" s="26" t="s">
        <v>146</v>
      </c>
      <c r="B39" s="16">
        <f>B32+B34</f>
        <v>0</v>
      </c>
      <c r="C39" s="26" t="s">
        <v>147</v>
      </c>
      <c r="D39" s="20">
        <f>B39</f>
        <v>0</v>
      </c>
      <c r="E39" s="20">
        <f>B5+B35</f>
        <v>0</v>
      </c>
      <c r="F39" s="20">
        <f>B6+B36</f>
        <v>0</v>
      </c>
      <c r="G39" s="20">
        <f>B7+B37</f>
        <v>0</v>
      </c>
      <c r="H39" s="8" t="s">
        <v>147</v>
      </c>
      <c r="I39" s="20">
        <f>B39</f>
        <v>0</v>
      </c>
      <c r="J39" s="20">
        <f>B5+B35</f>
        <v>0</v>
      </c>
      <c r="K39" s="20">
        <f>B6+B36</f>
        <v>0</v>
      </c>
      <c r="L39" s="20">
        <f>B7+B37</f>
        <v>0</v>
      </c>
    </row>
    <row r="40" s="1" customFormat="1" ht="14.25"/>
    <row r="41" spans="1:8" s="1" customFormat="1" ht="13.5" customHeight="1">
      <c r="A41" s="17"/>
      <c r="C41" s="17"/>
      <c r="H4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2022-01-30T02:56:51Z</dcterms:created>
  <dcterms:modified xsi:type="dcterms:W3CDTF">2022-01-30T02:57:57Z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