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0" activeTab="10"/>
  </bookViews>
  <sheets>
    <sheet name="封面" sheetId="1" r:id="rId1"/>
    <sheet name="表1.一般公共预算" sheetId="2" r:id="rId2"/>
    <sheet name="表2.政府性基金" sheetId="3" r:id="rId3"/>
    <sheet name="表3.部门收支总表" sheetId="4" r:id="rId4"/>
    <sheet name="表4.部门收入总表" sheetId="5" r:id="rId5"/>
    <sheet name="表5.部门支出功能科目" sheetId="6" r:id="rId6"/>
    <sheet name="表6.部门支出部门经济分类" sheetId="7" r:id="rId7"/>
    <sheet name="表7.部门支出政府经济分类" sheetId="8" r:id="rId8"/>
    <sheet name="表8.财政拨款收支总表" sheetId="9" r:id="rId9"/>
    <sheet name="表9.一般公共预算支出" sheetId="10" r:id="rId10"/>
    <sheet name="表10.一般公共预算基本支出" sheetId="11" r:id="rId11"/>
    <sheet name="表11.三公经费支出预算表" sheetId="12" r:id="rId12"/>
    <sheet name="表12.政府性基金支出预算表" sheetId="13" r:id="rId13"/>
    <sheet name="表13.国有资本经营支出预算表" sheetId="14" r:id="rId14"/>
  </sheets>
  <definedNames/>
  <calcPr fullCalcOnLoad="1"/>
</workbook>
</file>

<file path=xl/sharedStrings.xml><?xml version="1.0" encoding="utf-8"?>
<sst xmlns="http://schemas.openxmlformats.org/spreadsheetml/2006/main" count="807" uniqueCount="288">
  <si>
    <t>单位编码：</t>
  </si>
  <si>
    <t>023001</t>
  </si>
  <si>
    <t>单位名称：</t>
  </si>
  <si>
    <t>鄂州市统计局本级</t>
  </si>
  <si>
    <t>2022年市级部门预算表</t>
  </si>
  <si>
    <t xml:space="preserve"> 编  制  日  期：</t>
  </si>
  <si>
    <t xml:space="preserve">年 </t>
  </si>
  <si>
    <t>月</t>
  </si>
  <si>
    <t>日</t>
  </si>
  <si>
    <t xml:space="preserve">     单位负责人签章：</t>
  </si>
  <si>
    <t>财务负责人签章：</t>
  </si>
  <si>
    <t>制表人签章：</t>
  </si>
  <si>
    <t>一般公共预算2022—2024年支出规划表</t>
  </si>
  <si>
    <t>单位:万元</t>
  </si>
  <si>
    <t>科目编码</t>
  </si>
  <si>
    <t>科目名称</t>
  </si>
  <si>
    <t>支出项目类别（项目名称）</t>
  </si>
  <si>
    <t>2022年预算数</t>
  </si>
  <si>
    <t>2023年</t>
  </si>
  <si>
    <t>2024年</t>
  </si>
  <si>
    <t>支出规划</t>
  </si>
  <si>
    <t>比上年增减额</t>
  </si>
  <si>
    <t>合计</t>
  </si>
  <si>
    <t>人员类</t>
  </si>
  <si>
    <t>04</t>
  </si>
  <si>
    <t>行政政法科</t>
  </si>
  <si>
    <t>023</t>
  </si>
  <si>
    <t>鄂州市统计局</t>
  </si>
  <si>
    <t>2010501</t>
  </si>
  <si>
    <t>行政运行</t>
  </si>
  <si>
    <t>基本工资</t>
  </si>
  <si>
    <t>规范津补贴</t>
  </si>
  <si>
    <t>岗位(特岗)津贴</t>
  </si>
  <si>
    <t>保留津贴</t>
  </si>
  <si>
    <t>通讯补贴</t>
  </si>
  <si>
    <t>在职人员物业补贴</t>
  </si>
  <si>
    <t>在职人员住房补贴</t>
  </si>
  <si>
    <t>交通补贴</t>
  </si>
  <si>
    <t>一次性奖金</t>
  </si>
  <si>
    <t>在职人员奖励性津补贴</t>
  </si>
  <si>
    <t>2080505</t>
  </si>
  <si>
    <t>机关事业单位基本养老保险缴费支出</t>
  </si>
  <si>
    <t>基本养老保险缴费</t>
  </si>
  <si>
    <t>2101101</t>
  </si>
  <si>
    <t>行政单位医疗</t>
  </si>
  <si>
    <t>基本医疗保险缴费</t>
  </si>
  <si>
    <t>2101103</t>
  </si>
  <si>
    <t>公务员医疗补助</t>
  </si>
  <si>
    <t>2210201</t>
  </si>
  <si>
    <t>住房公积金</t>
  </si>
  <si>
    <t>基本离休费</t>
  </si>
  <si>
    <t>离休生活补贴</t>
  </si>
  <si>
    <t>离休干部的一次性补贴</t>
  </si>
  <si>
    <t>离休保留津贴</t>
  </si>
  <si>
    <t>护理费</t>
  </si>
  <si>
    <t>离休通讯补贴</t>
  </si>
  <si>
    <t>离休物业补贴</t>
  </si>
  <si>
    <t>离休住房补贴</t>
  </si>
  <si>
    <t>离休奖励性补贴</t>
  </si>
  <si>
    <t>遗属补助</t>
  </si>
  <si>
    <t>退休奖励性补贴</t>
  </si>
  <si>
    <t>运转类</t>
  </si>
  <si>
    <t>在职人员公用</t>
  </si>
  <si>
    <t>离退休人员公用</t>
  </si>
  <si>
    <t>公务交通补贴</t>
  </si>
  <si>
    <t>福利费</t>
  </si>
  <si>
    <t>工会经费</t>
  </si>
  <si>
    <t>第一书记补贴</t>
  </si>
  <si>
    <t>离退休人员福利费</t>
  </si>
  <si>
    <t>特定目标类</t>
  </si>
  <si>
    <t>2010507</t>
  </si>
  <si>
    <t>专项普查活动</t>
  </si>
  <si>
    <t>第七次人口普查</t>
  </si>
  <si>
    <t>政府性基金预算2022—2024年支出规划表</t>
  </si>
  <si>
    <t>单位：万元</t>
  </si>
  <si>
    <t>部门收支总表</t>
  </si>
  <si>
    <t>预算07表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</si>
  <si>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</si>
  <si>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</si>
  <si>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</si>
  <si>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</si>
  <si>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</si>
  <si>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</si>
  <si>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</si>
  <si>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</si>
  <si>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</si>
  <si>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</si>
  <si>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</si>
  <si>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</si>
  <si>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</si>
  <si>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</si>
  <si>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</si>
  <si>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</si>
  <si>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</si>
  <si>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</si>
  <si>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</si>
  <si>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</si>
  <si>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</si>
  <si>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</si>
  <si>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</si>
  <si>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</si>
  <si>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</si>
  <si>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</si>
  <si>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</si>
  <si>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</si>
  <si>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</si>
  <si>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</si>
  <si>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</si>
  <si>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</si>
  <si>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</si>
  <si>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</si>
  <si>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</si>
  <si>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</si>
  <si>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</si>
  <si>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</si>
  <si>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</si>
  <si>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</si>
  <si>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</si>
  <si>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</si>
  <si>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</si>
  <si>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</si>
  <si>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</si>
  <si>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</si>
  <si>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</si>
  <si>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</si>
  <si>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</si>
  <si>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</si>
  <si>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</si>
  <si>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</si>
  <si>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</si>
  <si>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</si>
  <si>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</si>
  <si>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</si>
  <si>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</si>
  <si>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</si>
  <si>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</si>
  <si>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</si>
  <si>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</si>
  <si>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</si>
  <si>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</si>
  <si>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</si>
  <si>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</si>
  <si>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</si>
  <si>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</si>
  <si>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</si>
  <si>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</si>
  <si>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</si>
  <si>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</si>
  <si>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</si>
  <si>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</si>
  <si>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</si>
  <si>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</si>
  <si>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</si>
  <si>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</si>
  <si>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</si>
  <si>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</si>
  <si>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</si>
  <si>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</si>
  <si>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</si>
  <si>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</si>
  <si>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</si>
  <si>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</si>
  <si>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</si>
  <si>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</si>
  <si>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</si>
  <si>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</si>
  <si>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　023</t>
  </si>
  <si>
    <t>　鄂州市统计局</t>
  </si>
  <si>
    <t>　　023001</t>
  </si>
  <si>
    <t>　　鄂州市统计局本级</t>
  </si>
  <si>
    <t>部门支出总表（支出功能科目）</t>
  </si>
  <si>
    <t>预算09-1表</t>
  </si>
  <si>
    <t>功能科目编码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</si>
  <si>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</si>
  <si>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</si>
  <si>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</si>
  <si>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</si>
  <si>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</si>
  <si>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部门支出总表（部门预算支出经济分类）</t>
  </si>
  <si>
    <t>预算09-2表</t>
  </si>
  <si>
    <t>经济科目编码</t>
  </si>
  <si>
    <t>经济科目名称</t>
  </si>
  <si>
    <t>30101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</si>
  <si>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</si>
  <si>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</si>
  <si>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</si>
  <si>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</si>
  <si>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</si>
  <si>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</si>
  <si>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</si>
  <si>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</si>
  <si>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</si>
  <si>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</si>
  <si>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</si>
  <si>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</si>
  <si>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</si>
  <si>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</si>
  <si>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</si>
  <si>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</si>
  <si>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</si>
  <si>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</si>
  <si>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</si>
  <si>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</si>
  <si>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</si>
  <si>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</si>
  <si>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</si>
  <si>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</si>
  <si>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</si>
  <si>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</si>
  <si>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</si>
  <si>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</si>
  <si>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</si>
  <si>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</si>
  <si>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</si>
  <si>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</si>
  <si>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</si>
  <si>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</si>
  <si>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</si>
  <si>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30227</t>
  </si>
  <si>
    <t>委托业务费</t>
  </si>
  <si>
    <t>30228</t>
  </si>
  <si>
    <t>30229</t>
  </si>
  <si>
    <t>30239</t>
  </si>
  <si>
    <t>其他交通费用</t>
  </si>
  <si>
    <t>30299</t>
  </si>
  <si>
    <t>其他商品和服务支出</t>
  </si>
  <si>
    <t>30301</t>
  </si>
  <si>
    <t>离休费</t>
  </si>
  <si>
    <t>30302</t>
  </si>
  <si>
    <t>退休费</t>
  </si>
  <si>
    <t>30305</t>
  </si>
  <si>
    <t>生活补助</t>
  </si>
  <si>
    <t>部门支出总表（政府预算支出经济分类）</t>
  </si>
  <si>
    <t>预算09-3表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</si>
  <si>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</si>
  <si>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</si>
  <si>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</si>
  <si>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</si>
  <si>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</si>
  <si>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</si>
  <si>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</si>
  <si>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50202</t>
  </si>
  <si>
    <t>50203</t>
  </si>
  <si>
    <t>50205</t>
  </si>
  <si>
    <t>50206</t>
  </si>
  <si>
    <t>50209</t>
  </si>
  <si>
    <t>50299</t>
  </si>
  <si>
    <t>50901</t>
  </si>
  <si>
    <t>社会福利和救助</t>
  </si>
  <si>
    <t>50905</t>
  </si>
  <si>
    <t>离退休费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</si>
  <si>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</si>
  <si>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</si>
  <si>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</si>
  <si>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</si>
  <si>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</si>
  <si>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</si>
  <si>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</si>
  <si>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</si>
  <si>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</si>
  <si>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</si>
  <si>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</si>
  <si>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</si>
  <si>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</si>
  <si>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</si>
  <si>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</si>
  <si>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</si>
  <si>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2010501</t>
  </si>
  <si>
    <t>　2010507</t>
  </si>
  <si>
    <t>　2080505</t>
  </si>
  <si>
    <t>　2101101</t>
  </si>
  <si>
    <t>　2101103</t>
  </si>
  <si>
    <t>　2210201</t>
  </si>
  <si>
    <t>一般公共预算基本支出表</t>
  </si>
  <si>
    <t>预算03表</t>
  </si>
  <si>
    <t>基本支出</t>
  </si>
  <si>
    <t>小计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</si>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</sst>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26"/>
  <sheetViews>
    <sheetView workbookViewId="0" topLeftCell="A10">
      <selection activeCell="S17" sqref="S17"/>
    </sheetView>
  </sheetViews>
  <sheetFormatPr defaultColWidth="9.140625" defaultRowHeight="12.75" customHeight="1"/>
  <cols>
    <col min="1" max="33" width="9.140625" style="1" customWidth="1"/>
  </cols>
  <sheetData>
    <row r="1" s="1" customFormat="1" ht="15"/>
    <row r="2" spans="1:32" s="1" customFormat="1" ht="22.5" customHeight="1">
      <c r="A2" s="34" t="s">
        <v>0</v>
      </c>
      <c r="B2" s="34"/>
      <c r="C2" s="34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1" customFormat="1" ht="22.5" customHeight="1">
      <c r="A3" s="34" t="s">
        <v>2</v>
      </c>
      <c r="B3" s="34"/>
      <c r="C3" s="34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2" s="1" customFormat="1" ht="16.5" customHeight="1">
      <c r="A4" s="34"/>
      <c r="B4" s="34"/>
      <c r="C4" s="34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32" s="1" customFormat="1" ht="16.5" customHeight="1">
      <c r="A5" s="34"/>
      <c r="B5" s="34"/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="1" customFormat="1" ht="16.5" customHeight="1"/>
    <row r="7" spans="1:32" s="1" customFormat="1" ht="56.25" customHeight="1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="1" customFormat="1" ht="17.25" customHeight="1"/>
    <row r="9" s="1" customFormat="1" ht="17.25" customHeight="1"/>
    <row r="10" s="1" customFormat="1" ht="17.25" customHeight="1"/>
    <row r="11" s="1" customFormat="1" ht="17.25" customHeight="1"/>
    <row r="12" s="1" customFormat="1" ht="17.25" customHeight="1"/>
    <row r="13" s="1" customFormat="1" ht="17.25" customHeight="1"/>
    <row r="14" s="1" customFormat="1" ht="17.25" customHeight="1"/>
    <row r="15" s="1" customFormat="1" ht="17.25" customHeight="1"/>
    <row r="16" spans="1:32" s="1" customFormat="1" ht="17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s="1" customFormat="1" ht="33" customHeight="1">
      <c r="A17" s="36" t="s">
        <v>5</v>
      </c>
      <c r="B17" s="36"/>
      <c r="C17" s="36"/>
      <c r="D17" s="36"/>
      <c r="E17" s="36"/>
      <c r="F17" s="36">
        <f ca="1">YEAR(TODAY())</f>
        <v>2022</v>
      </c>
      <c r="G17" s="36" t="s">
        <v>6</v>
      </c>
      <c r="H17" s="36">
        <f ca="1">MONTH(TODAY())</f>
        <v>1</v>
      </c>
      <c r="I17" s="36" t="s">
        <v>7</v>
      </c>
      <c r="J17" s="36">
        <f ca="1">DAY(TODAY())</f>
        <v>25</v>
      </c>
      <c r="K17" s="36" t="s">
        <v>8</v>
      </c>
      <c r="L17" s="3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s="1" customFormat="1" ht="21.75" customHeight="1">
      <c r="A18" s="36"/>
      <c r="B18" s="36"/>
      <c r="C18" s="36"/>
      <c r="D18" s="36"/>
      <c r="E18" s="36"/>
      <c r="F18" s="33"/>
      <c r="G18" s="36"/>
      <c r="H18" s="36"/>
      <c r="I18" s="36"/>
      <c r="J18" s="36"/>
      <c r="K18" s="36"/>
      <c r="L18" s="36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s="1" customFormat="1" ht="21.75" customHeight="1">
      <c r="A19" s="36"/>
      <c r="B19" s="36"/>
      <c r="C19" s="36"/>
      <c r="D19" s="36"/>
      <c r="E19" s="36"/>
      <c r="F19" s="33"/>
      <c r="G19" s="36"/>
      <c r="H19" s="36"/>
      <c r="I19" s="36"/>
      <c r="J19" s="36"/>
      <c r="K19" s="36"/>
      <c r="L19" s="36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s="1" customFormat="1" ht="21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s="1" customFormat="1" ht="21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s="1" customFormat="1" ht="21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32" s="1" customFormat="1" ht="18.75" customHeight="1">
      <c r="A23" s="37" t="s">
        <v>9</v>
      </c>
      <c r="B23" s="37"/>
      <c r="C23" s="37"/>
      <c r="D23" s="37"/>
      <c r="E23" s="37"/>
      <c r="F23" s="37" t="s">
        <v>10</v>
      </c>
      <c r="G23" s="37"/>
      <c r="H23" s="37"/>
      <c r="I23" s="37"/>
      <c r="J23" s="37"/>
      <c r="K23" s="37" t="s">
        <v>11</v>
      </c>
      <c r="L23" s="37"/>
      <c r="M23" s="37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32" s="1" customFormat="1" ht="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1" customFormat="1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s="1" customFormat="1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5">
    <mergeCell ref="A7:M7"/>
    <mergeCell ref="A17:E17"/>
    <mergeCell ref="A23:E23"/>
    <mergeCell ref="F23:J23"/>
    <mergeCell ref="K23:M23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264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265</v>
      </c>
      <c r="I2" s="1" t="s">
        <v>74</v>
      </c>
    </row>
    <row r="3" spans="1:9" s="1" customFormat="1" ht="45" customHeight="1">
      <c r="A3" s="3" t="s">
        <v>172</v>
      </c>
      <c r="B3" s="3" t="s">
        <v>266</v>
      </c>
      <c r="C3" s="3" t="s">
        <v>150</v>
      </c>
      <c r="D3" s="3" t="s">
        <v>151</v>
      </c>
      <c r="E3" s="3" t="s">
        <v>152</v>
      </c>
      <c r="F3" s="3" t="s">
        <v>173</v>
      </c>
      <c r="G3" s="3" t="s">
        <v>174</v>
      </c>
      <c r="H3" s="3"/>
      <c r="I3" s="3" t="s">
        <v>175</v>
      </c>
    </row>
    <row r="4" spans="1:9" s="1" customFormat="1" ht="30" customHeight="1">
      <c r="A4" s="3"/>
      <c r="B4" s="3"/>
      <c r="C4" s="3"/>
      <c r="D4" s="3"/>
      <c r="E4" s="3"/>
      <c r="F4" s="3"/>
      <c r="G4" s="7" t="s">
        <v>176</v>
      </c>
      <c r="H4" s="7" t="s">
        <v>177</v>
      </c>
      <c r="I4" s="3"/>
    </row>
    <row r="5" spans="1:9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9.5" customHeight="1">
      <c r="A6" s="8" t="s">
        <v>22</v>
      </c>
      <c r="B6" s="8"/>
      <c r="C6" s="8"/>
      <c r="D6" s="8"/>
      <c r="E6" s="5">
        <v>550.374524</v>
      </c>
      <c r="F6" s="5">
        <v>426.410084</v>
      </c>
      <c r="G6" s="5">
        <v>67.96444</v>
      </c>
      <c r="H6" s="5"/>
      <c r="I6" s="5">
        <v>56</v>
      </c>
    </row>
    <row r="7" spans="1:9" s="1" customFormat="1" ht="19.5" customHeight="1">
      <c r="A7" s="8" t="s">
        <v>28</v>
      </c>
      <c r="B7" s="8"/>
      <c r="C7" s="8"/>
      <c r="D7" s="8"/>
      <c r="E7" s="5">
        <v>411.768608</v>
      </c>
      <c r="F7" s="5">
        <v>343.804168</v>
      </c>
      <c r="G7" s="5">
        <v>67.96444</v>
      </c>
      <c r="H7" s="5"/>
      <c r="I7" s="5"/>
    </row>
    <row r="8" spans="1:9" s="1" customFormat="1" ht="19.5" customHeight="1">
      <c r="A8" s="8" t="s">
        <v>267</v>
      </c>
      <c r="B8" s="8" t="s">
        <v>29</v>
      </c>
      <c r="C8" s="8" t="s">
        <v>1</v>
      </c>
      <c r="D8" s="8" t="s">
        <v>3</v>
      </c>
      <c r="E8" s="5">
        <v>411.768608</v>
      </c>
      <c r="F8" s="5">
        <v>343.804168</v>
      </c>
      <c r="G8" s="5">
        <v>67.96444</v>
      </c>
      <c r="H8" s="5"/>
      <c r="I8" s="5"/>
    </row>
    <row r="9" spans="1:9" s="1" customFormat="1" ht="19.5" customHeight="1">
      <c r="A9" s="8" t="s">
        <v>70</v>
      </c>
      <c r="B9" s="8"/>
      <c r="C9" s="8"/>
      <c r="D9" s="8"/>
      <c r="E9" s="5">
        <v>56</v>
      </c>
      <c r="F9" s="5"/>
      <c r="G9" s="5"/>
      <c r="H9" s="5"/>
      <c r="I9" s="5">
        <v>56</v>
      </c>
    </row>
    <row r="10" spans="1:9" s="1" customFormat="1" ht="19.5" customHeight="1">
      <c r="A10" s="8" t="s">
        <v>268</v>
      </c>
      <c r="B10" s="8" t="s">
        <v>71</v>
      </c>
      <c r="C10" s="8" t="s">
        <v>1</v>
      </c>
      <c r="D10" s="8" t="s">
        <v>3</v>
      </c>
      <c r="E10" s="5">
        <v>56</v>
      </c>
      <c r="F10" s="5"/>
      <c r="G10" s="5"/>
      <c r="H10" s="5"/>
      <c r="I10" s="5">
        <v>56</v>
      </c>
    </row>
    <row r="11" spans="1:9" s="1" customFormat="1" ht="19.5" customHeight="1">
      <c r="A11" s="8" t="s">
        <v>40</v>
      </c>
      <c r="B11" s="8"/>
      <c r="C11" s="8"/>
      <c r="D11" s="8"/>
      <c r="E11" s="5">
        <v>26.686464</v>
      </c>
      <c r="F11" s="5">
        <v>26.686464</v>
      </c>
      <c r="G11" s="5"/>
      <c r="H11" s="5"/>
      <c r="I11" s="5"/>
    </row>
    <row r="12" spans="1:9" s="1" customFormat="1" ht="19.5" customHeight="1">
      <c r="A12" s="8" t="s">
        <v>269</v>
      </c>
      <c r="B12" s="8" t="s">
        <v>41</v>
      </c>
      <c r="C12" s="8" t="s">
        <v>1</v>
      </c>
      <c r="D12" s="8" t="s">
        <v>3</v>
      </c>
      <c r="E12" s="5">
        <v>26.686464</v>
      </c>
      <c r="F12" s="5">
        <v>26.686464</v>
      </c>
      <c r="G12" s="5"/>
      <c r="H12" s="5"/>
      <c r="I12" s="5"/>
    </row>
    <row r="13" spans="1:9" s="1" customFormat="1" ht="19.5" customHeight="1">
      <c r="A13" s="8" t="s">
        <v>43</v>
      </c>
      <c r="B13" s="8"/>
      <c r="C13" s="8"/>
      <c r="D13" s="8"/>
      <c r="E13" s="5">
        <v>15.511507</v>
      </c>
      <c r="F13" s="5">
        <v>15.511507</v>
      </c>
      <c r="G13" s="5"/>
      <c r="H13" s="5"/>
      <c r="I13" s="5"/>
    </row>
    <row r="14" spans="1:9" s="1" customFormat="1" ht="19.5" customHeight="1">
      <c r="A14" s="8" t="s">
        <v>270</v>
      </c>
      <c r="B14" s="8" t="s">
        <v>44</v>
      </c>
      <c r="C14" s="8" t="s">
        <v>1</v>
      </c>
      <c r="D14" s="8" t="s">
        <v>3</v>
      </c>
      <c r="E14" s="5">
        <v>15.511507</v>
      </c>
      <c r="F14" s="5">
        <v>15.511507</v>
      </c>
      <c r="G14" s="5"/>
      <c r="H14" s="5"/>
      <c r="I14" s="5"/>
    </row>
    <row r="15" spans="1:9" s="1" customFormat="1" ht="19.5" customHeight="1">
      <c r="A15" s="8" t="s">
        <v>46</v>
      </c>
      <c r="B15" s="8"/>
      <c r="C15" s="8"/>
      <c r="D15" s="8"/>
      <c r="E15" s="5">
        <v>8.33952</v>
      </c>
      <c r="F15" s="5">
        <v>8.33952</v>
      </c>
      <c r="G15" s="5"/>
      <c r="H15" s="5"/>
      <c r="I15" s="5"/>
    </row>
    <row r="16" spans="1:9" s="1" customFormat="1" ht="19.5" customHeight="1">
      <c r="A16" s="8" t="s">
        <v>271</v>
      </c>
      <c r="B16" s="8" t="s">
        <v>47</v>
      </c>
      <c r="C16" s="8" t="s">
        <v>1</v>
      </c>
      <c r="D16" s="8" t="s">
        <v>3</v>
      </c>
      <c r="E16" s="5">
        <v>8.33952</v>
      </c>
      <c r="F16" s="5">
        <v>8.33952</v>
      </c>
      <c r="G16" s="5"/>
      <c r="H16" s="5"/>
      <c r="I16" s="5"/>
    </row>
    <row r="17" spans="1:9" s="1" customFormat="1" ht="19.5" customHeight="1">
      <c r="A17" s="8" t="s">
        <v>48</v>
      </c>
      <c r="B17" s="8"/>
      <c r="C17" s="8"/>
      <c r="D17" s="8"/>
      <c r="E17" s="5">
        <v>32.068425</v>
      </c>
      <c r="F17" s="5">
        <v>32.068425</v>
      </c>
      <c r="G17" s="5"/>
      <c r="H17" s="5"/>
      <c r="I17" s="5"/>
    </row>
    <row r="18" spans="1:9" s="1" customFormat="1" ht="19.5" customHeight="1">
      <c r="A18" s="8" t="s">
        <v>272</v>
      </c>
      <c r="B18" s="8" t="s">
        <v>49</v>
      </c>
      <c r="C18" s="8" t="s">
        <v>1</v>
      </c>
      <c r="D18" s="8" t="s">
        <v>3</v>
      </c>
      <c r="E18" s="5">
        <v>32.068425</v>
      </c>
      <c r="F18" s="5">
        <v>32.068425</v>
      </c>
      <c r="G18" s="5"/>
      <c r="H18" s="5"/>
      <c r="I18" s="5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273</v>
      </c>
      <c r="B1" s="10"/>
      <c r="C1" s="10"/>
      <c r="D1" s="10"/>
      <c r="E1" s="10"/>
      <c r="F1" s="10"/>
      <c r="G1" s="10"/>
    </row>
    <row r="2" spans="1:7" s="1" customFormat="1" ht="15.75" customHeight="1">
      <c r="A2" s="1" t="s">
        <v>274</v>
      </c>
      <c r="G2" s="1" t="s">
        <v>74</v>
      </c>
    </row>
    <row r="3" spans="1:7" s="1" customFormat="1" ht="21.75" customHeight="1">
      <c r="A3" s="3" t="s">
        <v>180</v>
      </c>
      <c r="B3" s="3" t="s">
        <v>181</v>
      </c>
      <c r="C3" s="3" t="s">
        <v>150</v>
      </c>
      <c r="D3" s="3" t="s">
        <v>151</v>
      </c>
      <c r="E3" s="3" t="s">
        <v>275</v>
      </c>
      <c r="F3" s="7"/>
      <c r="G3" s="7"/>
    </row>
    <row r="4" spans="1:7" s="1" customFormat="1" ht="29.25" customHeight="1">
      <c r="A4" s="7"/>
      <c r="B4" s="7"/>
      <c r="C4" s="7"/>
      <c r="D4" s="7"/>
      <c r="E4" s="7" t="s">
        <v>276</v>
      </c>
      <c r="F4" s="7" t="s">
        <v>173</v>
      </c>
      <c r="G4" s="7" t="s">
        <v>176</v>
      </c>
    </row>
    <row r="5" spans="1:7" s="1" customFormat="1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s="1" customFormat="1" ht="22.5" customHeight="1">
      <c r="A6" s="8"/>
      <c r="B6" s="8"/>
      <c r="C6" s="8"/>
      <c r="D6" s="8" t="s">
        <v>22</v>
      </c>
      <c r="E6" s="5">
        <v>494.374524</v>
      </c>
      <c r="F6" s="5">
        <v>426.410084</v>
      </c>
      <c r="G6" s="5">
        <v>67.96444</v>
      </c>
    </row>
    <row r="7" spans="1:7" s="1" customFormat="1" ht="22.5" customHeight="1">
      <c r="A7" s="8"/>
      <c r="B7" s="8"/>
      <c r="C7" s="8" t="s">
        <v>24</v>
      </c>
      <c r="D7" s="8" t="s">
        <v>25</v>
      </c>
      <c r="E7" s="5">
        <v>494.374524</v>
      </c>
      <c r="F7" s="5">
        <v>426.410084</v>
      </c>
      <c r="G7" s="5">
        <v>67.96444</v>
      </c>
    </row>
    <row r="8" spans="1:7" s="1" customFormat="1" ht="22.5" customHeight="1">
      <c r="A8" s="8"/>
      <c r="B8" s="8"/>
      <c r="C8" s="8" t="s">
        <v>166</v>
      </c>
      <c r="D8" s="8" t="s">
        <v>167</v>
      </c>
      <c r="E8" s="5">
        <v>494.374524</v>
      </c>
      <c r="F8" s="5">
        <v>426.410084</v>
      </c>
      <c r="G8" s="5">
        <v>67.96444</v>
      </c>
    </row>
    <row r="9" spans="1:7" s="1" customFormat="1" ht="22.5" customHeight="1">
      <c r="A9" s="8" t="s">
        <v>182</v>
      </c>
      <c r="B9" s="8" t="s">
        <v>30</v>
      </c>
      <c r="C9" s="8" t="s">
        <v>168</v>
      </c>
      <c r="D9" s="8" t="s">
        <v>169</v>
      </c>
      <c r="E9" s="5">
        <v>85.1076</v>
      </c>
      <c r="F9" s="5">
        <v>85.1076</v>
      </c>
      <c r="G9" s="5"/>
    </row>
    <row r="10" spans="1:7" s="1" customFormat="1" ht="22.5" customHeight="1">
      <c r="A10" s="8" t="s">
        <v>183</v>
      </c>
      <c r="B10" s="8" t="s">
        <v>184</v>
      </c>
      <c r="C10" s="8" t="s">
        <v>168</v>
      </c>
      <c r="D10" s="8" t="s">
        <v>169</v>
      </c>
      <c r="E10" s="5">
        <v>70.403112</v>
      </c>
      <c r="F10" s="5">
        <v>70.403112</v>
      </c>
      <c r="G10" s="5"/>
    </row>
    <row r="11" spans="1:7" s="1" customFormat="1" ht="22.5" customHeight="1">
      <c r="A11" s="8" t="s">
        <v>185</v>
      </c>
      <c r="B11" s="8" t="s">
        <v>186</v>
      </c>
      <c r="C11" s="8" t="s">
        <v>168</v>
      </c>
      <c r="D11" s="8" t="s">
        <v>169</v>
      </c>
      <c r="E11" s="5">
        <v>111.559676</v>
      </c>
      <c r="F11" s="5">
        <v>111.559676</v>
      </c>
      <c r="G11" s="5"/>
    </row>
    <row r="12" spans="1:7" s="1" customFormat="1" ht="22.5" customHeight="1">
      <c r="A12" s="8" t="s">
        <v>187</v>
      </c>
      <c r="B12" s="8" t="s">
        <v>188</v>
      </c>
      <c r="C12" s="8" t="s">
        <v>168</v>
      </c>
      <c r="D12" s="8" t="s">
        <v>169</v>
      </c>
      <c r="E12" s="5">
        <v>26.686464</v>
      </c>
      <c r="F12" s="5">
        <v>26.686464</v>
      </c>
      <c r="G12" s="5"/>
    </row>
    <row r="13" spans="1:7" s="1" customFormat="1" ht="22.5" customHeight="1">
      <c r="A13" s="8" t="s">
        <v>189</v>
      </c>
      <c r="B13" s="8" t="s">
        <v>190</v>
      </c>
      <c r="C13" s="8" t="s">
        <v>168</v>
      </c>
      <c r="D13" s="8" t="s">
        <v>169</v>
      </c>
      <c r="E13" s="5">
        <v>15.511507</v>
      </c>
      <c r="F13" s="5">
        <v>15.511507</v>
      </c>
      <c r="G13" s="5"/>
    </row>
    <row r="14" spans="1:7" s="1" customFormat="1" ht="22.5" customHeight="1">
      <c r="A14" s="8" t="s">
        <v>191</v>
      </c>
      <c r="B14" s="8" t="s">
        <v>192</v>
      </c>
      <c r="C14" s="8" t="s">
        <v>168</v>
      </c>
      <c r="D14" s="8" t="s">
        <v>169</v>
      </c>
      <c r="E14" s="5">
        <v>8.33952</v>
      </c>
      <c r="F14" s="5">
        <v>8.33952</v>
      </c>
      <c r="G14" s="5"/>
    </row>
    <row r="15" spans="1:7" s="1" customFormat="1" ht="22.5" customHeight="1">
      <c r="A15" s="8" t="s">
        <v>193</v>
      </c>
      <c r="B15" s="8" t="s">
        <v>49</v>
      </c>
      <c r="C15" s="8" t="s">
        <v>168</v>
      </c>
      <c r="D15" s="8" t="s">
        <v>169</v>
      </c>
      <c r="E15" s="5">
        <v>32.068425</v>
      </c>
      <c r="F15" s="5">
        <v>32.068425</v>
      </c>
      <c r="G15" s="5"/>
    </row>
    <row r="16" spans="1:7" s="1" customFormat="1" ht="22.5" customHeight="1">
      <c r="A16" s="8" t="s">
        <v>194</v>
      </c>
      <c r="B16" s="8" t="s">
        <v>195</v>
      </c>
      <c r="C16" s="8" t="s">
        <v>168</v>
      </c>
      <c r="D16" s="8" t="s">
        <v>169</v>
      </c>
      <c r="E16" s="5">
        <v>3</v>
      </c>
      <c r="F16" s="5"/>
      <c r="G16" s="5">
        <v>3</v>
      </c>
    </row>
    <row r="17" spans="1:7" s="1" customFormat="1" ht="22.5" customHeight="1">
      <c r="A17" s="8" t="s">
        <v>198</v>
      </c>
      <c r="B17" s="8" t="s">
        <v>199</v>
      </c>
      <c r="C17" s="8" t="s">
        <v>168</v>
      </c>
      <c r="D17" s="8" t="s">
        <v>169</v>
      </c>
      <c r="E17" s="5">
        <v>1.5</v>
      </c>
      <c r="F17" s="5"/>
      <c r="G17" s="5">
        <v>1.5</v>
      </c>
    </row>
    <row r="18" spans="1:7" s="1" customFormat="1" ht="22.5" customHeight="1">
      <c r="A18" s="8" t="s">
        <v>200</v>
      </c>
      <c r="B18" s="8" t="s">
        <v>201</v>
      </c>
      <c r="C18" s="8" t="s">
        <v>168</v>
      </c>
      <c r="D18" s="8" t="s">
        <v>169</v>
      </c>
      <c r="E18" s="5">
        <v>0.5</v>
      </c>
      <c r="F18" s="5"/>
      <c r="G18" s="5">
        <v>0.5</v>
      </c>
    </row>
    <row r="19" spans="1:7" s="1" customFormat="1" ht="22.5" customHeight="1">
      <c r="A19" s="8" t="s">
        <v>202</v>
      </c>
      <c r="B19" s="8" t="s">
        <v>203</v>
      </c>
      <c r="C19" s="8" t="s">
        <v>168</v>
      </c>
      <c r="D19" s="8" t="s">
        <v>169</v>
      </c>
      <c r="E19" s="5">
        <v>3</v>
      </c>
      <c r="F19" s="5"/>
      <c r="G19" s="5">
        <v>3</v>
      </c>
    </row>
    <row r="20" spans="1:7" s="1" customFormat="1" ht="22.5" customHeight="1">
      <c r="A20" s="8" t="s">
        <v>204</v>
      </c>
      <c r="B20" s="8" t="s">
        <v>205</v>
      </c>
      <c r="C20" s="8" t="s">
        <v>168</v>
      </c>
      <c r="D20" s="8" t="s">
        <v>169</v>
      </c>
      <c r="E20" s="5">
        <v>1</v>
      </c>
      <c r="F20" s="5"/>
      <c r="G20" s="5">
        <v>1</v>
      </c>
    </row>
    <row r="21" spans="1:7" s="1" customFormat="1" ht="22.5" customHeight="1">
      <c r="A21" s="8" t="s">
        <v>206</v>
      </c>
      <c r="B21" s="8" t="s">
        <v>207</v>
      </c>
      <c r="C21" s="8" t="s">
        <v>168</v>
      </c>
      <c r="D21" s="8" t="s">
        <v>169</v>
      </c>
      <c r="E21" s="5">
        <v>2.5</v>
      </c>
      <c r="F21" s="5"/>
      <c r="G21" s="5">
        <v>2.5</v>
      </c>
    </row>
    <row r="22" spans="1:7" s="1" customFormat="1" ht="22.5" customHeight="1">
      <c r="A22" s="8" t="s">
        <v>208</v>
      </c>
      <c r="B22" s="8" t="s">
        <v>209</v>
      </c>
      <c r="C22" s="8" t="s">
        <v>168</v>
      </c>
      <c r="D22" s="8" t="s">
        <v>169</v>
      </c>
      <c r="E22" s="5">
        <v>0.5</v>
      </c>
      <c r="F22" s="5"/>
      <c r="G22" s="5">
        <v>0.5</v>
      </c>
    </row>
    <row r="23" spans="1:7" s="1" customFormat="1" ht="22.5" customHeight="1">
      <c r="A23" s="8" t="s">
        <v>210</v>
      </c>
      <c r="B23" s="8" t="s">
        <v>211</v>
      </c>
      <c r="C23" s="8" t="s">
        <v>168</v>
      </c>
      <c r="D23" s="8" t="s">
        <v>169</v>
      </c>
      <c r="E23" s="5">
        <v>2</v>
      </c>
      <c r="F23" s="5"/>
      <c r="G23" s="5">
        <v>2</v>
      </c>
    </row>
    <row r="24" spans="1:7" s="1" customFormat="1" ht="22.5" customHeight="1">
      <c r="A24" s="8" t="s">
        <v>212</v>
      </c>
      <c r="B24" s="8" t="s">
        <v>213</v>
      </c>
      <c r="C24" s="8" t="s">
        <v>168</v>
      </c>
      <c r="D24" s="8" t="s">
        <v>169</v>
      </c>
      <c r="E24" s="5">
        <v>0.5</v>
      </c>
      <c r="F24" s="5"/>
      <c r="G24" s="5">
        <v>0.5</v>
      </c>
    </row>
    <row r="25" spans="1:7" s="1" customFormat="1" ht="22.5" customHeight="1">
      <c r="A25" s="8" t="s">
        <v>214</v>
      </c>
      <c r="B25" s="8" t="s">
        <v>215</v>
      </c>
      <c r="C25" s="8" t="s">
        <v>168</v>
      </c>
      <c r="D25" s="8" t="s">
        <v>169</v>
      </c>
      <c r="E25" s="5">
        <v>2</v>
      </c>
      <c r="F25" s="5"/>
      <c r="G25" s="5">
        <v>2</v>
      </c>
    </row>
    <row r="26" spans="1:7" s="1" customFormat="1" ht="22.5" customHeight="1">
      <c r="A26" s="8" t="s">
        <v>216</v>
      </c>
      <c r="B26" s="8" t="s">
        <v>217</v>
      </c>
      <c r="C26" s="8" t="s">
        <v>168</v>
      </c>
      <c r="D26" s="8" t="s">
        <v>169</v>
      </c>
      <c r="E26" s="5">
        <v>0.5</v>
      </c>
      <c r="F26" s="5"/>
      <c r="G26" s="5">
        <v>0.5</v>
      </c>
    </row>
    <row r="27" spans="1:7" s="1" customFormat="1" ht="22.5" customHeight="1">
      <c r="A27" s="8" t="s">
        <v>218</v>
      </c>
      <c r="B27" s="8" t="s">
        <v>219</v>
      </c>
      <c r="C27" s="8" t="s">
        <v>168</v>
      </c>
      <c r="D27" s="8" t="s">
        <v>169</v>
      </c>
      <c r="E27" s="5">
        <v>1.5</v>
      </c>
      <c r="F27" s="5"/>
      <c r="G27" s="5">
        <v>1.5</v>
      </c>
    </row>
    <row r="28" spans="1:7" s="1" customFormat="1" ht="22.5" customHeight="1">
      <c r="A28" s="8" t="s">
        <v>220</v>
      </c>
      <c r="B28" s="8" t="s">
        <v>66</v>
      </c>
      <c r="C28" s="8" t="s">
        <v>168</v>
      </c>
      <c r="D28" s="8" t="s">
        <v>169</v>
      </c>
      <c r="E28" s="5">
        <v>5.344738</v>
      </c>
      <c r="F28" s="5"/>
      <c r="G28" s="5">
        <v>5.344738</v>
      </c>
    </row>
    <row r="29" spans="1:7" s="1" customFormat="1" ht="22.5" customHeight="1">
      <c r="A29" s="8" t="s">
        <v>221</v>
      </c>
      <c r="B29" s="8" t="s">
        <v>65</v>
      </c>
      <c r="C29" s="8" t="s">
        <v>168</v>
      </c>
      <c r="D29" s="8" t="s">
        <v>169</v>
      </c>
      <c r="E29" s="5">
        <v>21.359702</v>
      </c>
      <c r="F29" s="5"/>
      <c r="G29" s="5">
        <v>21.359702</v>
      </c>
    </row>
    <row r="30" spans="1:7" s="1" customFormat="1" ht="22.5" customHeight="1">
      <c r="A30" s="8" t="s">
        <v>222</v>
      </c>
      <c r="B30" s="8" t="s">
        <v>223</v>
      </c>
      <c r="C30" s="8" t="s">
        <v>168</v>
      </c>
      <c r="D30" s="8" t="s">
        <v>169</v>
      </c>
      <c r="E30" s="5">
        <v>17.012</v>
      </c>
      <c r="F30" s="5"/>
      <c r="G30" s="5">
        <v>17.012</v>
      </c>
    </row>
    <row r="31" spans="1:7" s="1" customFormat="1" ht="22.5" customHeight="1">
      <c r="A31" s="8" t="s">
        <v>224</v>
      </c>
      <c r="B31" s="8" t="s">
        <v>225</v>
      </c>
      <c r="C31" s="8" t="s">
        <v>168</v>
      </c>
      <c r="D31" s="8" t="s">
        <v>169</v>
      </c>
      <c r="E31" s="5">
        <v>5.748</v>
      </c>
      <c r="F31" s="5"/>
      <c r="G31" s="5">
        <v>5.748</v>
      </c>
    </row>
    <row r="32" spans="1:7" s="1" customFormat="1" ht="22.5" customHeight="1">
      <c r="A32" s="8" t="s">
        <v>226</v>
      </c>
      <c r="B32" s="8" t="s">
        <v>227</v>
      </c>
      <c r="C32" s="8" t="s">
        <v>168</v>
      </c>
      <c r="D32" s="8" t="s">
        <v>169</v>
      </c>
      <c r="E32" s="5">
        <v>18.03158</v>
      </c>
      <c r="F32" s="5">
        <v>18.03158</v>
      </c>
      <c r="G32" s="5"/>
    </row>
    <row r="33" spans="1:7" s="1" customFormat="1" ht="22.5" customHeight="1">
      <c r="A33" s="8" t="s">
        <v>228</v>
      </c>
      <c r="B33" s="8" t="s">
        <v>229</v>
      </c>
      <c r="C33" s="8" t="s">
        <v>168</v>
      </c>
      <c r="D33" s="8" t="s">
        <v>169</v>
      </c>
      <c r="E33" s="5">
        <v>57.9534</v>
      </c>
      <c r="F33" s="5">
        <v>57.9534</v>
      </c>
      <c r="G33" s="5"/>
    </row>
    <row r="34" spans="1:7" s="1" customFormat="1" ht="22.5" customHeight="1">
      <c r="A34" s="8" t="s">
        <v>230</v>
      </c>
      <c r="B34" s="8" t="s">
        <v>231</v>
      </c>
      <c r="C34" s="8" t="s">
        <v>168</v>
      </c>
      <c r="D34" s="8" t="s">
        <v>169</v>
      </c>
      <c r="E34" s="5">
        <v>0.7488</v>
      </c>
      <c r="F34" s="5">
        <v>0.7488</v>
      </c>
      <c r="G34" s="5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horizontalDpi="300" verticalDpi="300" orientation="portrait" scale="8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277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6" t="s">
        <v>278</v>
      </c>
      <c r="B2" s="6"/>
      <c r="C2" s="6"/>
      <c r="D2" s="6"/>
      <c r="E2" s="6"/>
      <c r="F2" s="6"/>
      <c r="G2" s="6"/>
      <c r="H2" s="6"/>
      <c r="I2" s="6"/>
      <c r="J2" s="6" t="s">
        <v>74</v>
      </c>
    </row>
    <row r="3" spans="1:10" s="1" customFormat="1" ht="29.25" customHeight="1">
      <c r="A3" s="3" t="s">
        <v>172</v>
      </c>
      <c r="B3" s="3" t="s">
        <v>266</v>
      </c>
      <c r="C3" s="3" t="s">
        <v>150</v>
      </c>
      <c r="D3" s="3" t="s">
        <v>151</v>
      </c>
      <c r="E3" s="3" t="s">
        <v>279</v>
      </c>
      <c r="F3" s="3"/>
      <c r="G3" s="3"/>
      <c r="H3" s="3"/>
      <c r="I3" s="3"/>
      <c r="J3" s="3"/>
    </row>
    <row r="4" spans="1:10" s="1" customFormat="1" ht="35.25" customHeight="1">
      <c r="A4" s="3"/>
      <c r="B4" s="3"/>
      <c r="C4" s="3"/>
      <c r="D4" s="3"/>
      <c r="E4" s="3" t="s">
        <v>22</v>
      </c>
      <c r="F4" s="3" t="s">
        <v>280</v>
      </c>
      <c r="G4" s="3" t="s">
        <v>281</v>
      </c>
      <c r="H4" s="3"/>
      <c r="I4" s="3"/>
      <c r="J4" s="3" t="s">
        <v>217</v>
      </c>
    </row>
    <row r="5" spans="1:10" s="1" customFormat="1" ht="44.25" customHeight="1">
      <c r="A5" s="3"/>
      <c r="B5" s="3"/>
      <c r="C5" s="3"/>
      <c r="D5" s="3"/>
      <c r="E5" s="3"/>
      <c r="F5" s="3"/>
      <c r="G5" s="3" t="s">
        <v>276</v>
      </c>
      <c r="H5" s="3" t="s">
        <v>282</v>
      </c>
      <c r="I5" s="3" t="s">
        <v>283</v>
      </c>
      <c r="J5" s="3"/>
    </row>
    <row r="6" spans="1:10" s="1" customFormat="1" ht="19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s="1" customFormat="1" ht="18.75" customHeight="1">
      <c r="A7" s="8"/>
      <c r="B7" s="8"/>
      <c r="C7" s="8"/>
      <c r="D7" s="9" t="s">
        <v>22</v>
      </c>
      <c r="E7" s="5">
        <v>0.5</v>
      </c>
      <c r="F7" s="5"/>
      <c r="G7" s="5"/>
      <c r="H7" s="5"/>
      <c r="I7" s="5"/>
      <c r="J7" s="5">
        <v>0.5</v>
      </c>
    </row>
    <row r="8" spans="1:10" s="1" customFormat="1" ht="18.75" customHeight="1">
      <c r="A8" s="8"/>
      <c r="B8" s="8"/>
      <c r="C8" s="8" t="s">
        <v>24</v>
      </c>
      <c r="D8" s="8" t="s">
        <v>25</v>
      </c>
      <c r="E8" s="5">
        <v>0.5</v>
      </c>
      <c r="F8" s="5"/>
      <c r="G8" s="5"/>
      <c r="H8" s="5"/>
      <c r="I8" s="5"/>
      <c r="J8" s="5">
        <v>0.5</v>
      </c>
    </row>
    <row r="9" spans="1:10" s="1" customFormat="1" ht="18.75" customHeight="1">
      <c r="A9" s="8"/>
      <c r="B9" s="8"/>
      <c r="C9" s="8" t="s">
        <v>166</v>
      </c>
      <c r="D9" s="8" t="s">
        <v>167</v>
      </c>
      <c r="E9" s="5">
        <v>0.5</v>
      </c>
      <c r="F9" s="5"/>
      <c r="G9" s="5"/>
      <c r="H9" s="5"/>
      <c r="I9" s="5"/>
      <c r="J9" s="5">
        <v>0.5</v>
      </c>
    </row>
    <row r="10" spans="1:10" s="1" customFormat="1" ht="18.75" customHeight="1">
      <c r="A10" s="8" t="s">
        <v>28</v>
      </c>
      <c r="B10" s="8" t="s">
        <v>29</v>
      </c>
      <c r="C10" s="8" t="s">
        <v>168</v>
      </c>
      <c r="D10" s="8" t="s">
        <v>169</v>
      </c>
      <c r="E10" s="5">
        <v>0.5</v>
      </c>
      <c r="F10" s="5"/>
      <c r="G10" s="5"/>
      <c r="H10" s="5"/>
      <c r="I10" s="5"/>
      <c r="J10" s="5">
        <v>0.5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fitToHeight="1" fitToWidth="1" horizontalDpi="300" verticalDpi="300" orientation="landscape" scale="9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workbookViewId="0" topLeftCell="A1">
      <selection activeCell="C11" sqref="C1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284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285</v>
      </c>
      <c r="I2" s="1" t="s">
        <v>74</v>
      </c>
    </row>
    <row r="3" spans="1:9" s="1" customFormat="1" ht="44.25" customHeight="1">
      <c r="A3" s="3" t="s">
        <v>172</v>
      </c>
      <c r="B3" s="3" t="s">
        <v>266</v>
      </c>
      <c r="C3" s="3" t="s">
        <v>150</v>
      </c>
      <c r="D3" s="3" t="s">
        <v>151</v>
      </c>
      <c r="E3" s="4" t="s">
        <v>152</v>
      </c>
      <c r="F3" s="3" t="s">
        <v>173</v>
      </c>
      <c r="G3" s="3" t="s">
        <v>174</v>
      </c>
      <c r="H3" s="7"/>
      <c r="I3" s="3" t="s">
        <v>175</v>
      </c>
    </row>
    <row r="4" spans="1:9" s="1" customFormat="1" ht="32.25" customHeight="1">
      <c r="A4" s="7"/>
      <c r="B4" s="7"/>
      <c r="C4" s="7"/>
      <c r="D4" s="7"/>
      <c r="E4" s="7"/>
      <c r="F4" s="7"/>
      <c r="G4" s="7" t="s">
        <v>176</v>
      </c>
      <c r="H4" s="7" t="s">
        <v>177</v>
      </c>
      <c r="I4" s="7"/>
    </row>
    <row r="5" spans="1:9" s="1" customFormat="1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7.25" customHeight="1">
      <c r="A6" s="8"/>
      <c r="B6" s="8"/>
      <c r="C6" s="8"/>
      <c r="D6" s="8"/>
      <c r="E6" s="5"/>
      <c r="F6" s="5"/>
      <c r="G6" s="5"/>
      <c r="H6" s="5"/>
      <c r="I6" s="5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workbookViewId="0" topLeftCell="A1">
      <selection activeCell="Q11" sqref="Q1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2" t="s">
        <v>286</v>
      </c>
      <c r="B1" s="2"/>
      <c r="C1" s="2"/>
      <c r="D1" s="2"/>
      <c r="E1" s="2"/>
      <c r="F1" s="2"/>
      <c r="G1" s="2"/>
      <c r="H1" s="2"/>
      <c r="I1" s="2"/>
      <c r="J1" s="6"/>
    </row>
    <row r="2" spans="1:9" s="1" customFormat="1" ht="15.75" customHeight="1">
      <c r="A2" s="1" t="s">
        <v>287</v>
      </c>
      <c r="I2" s="1" t="s">
        <v>74</v>
      </c>
    </row>
    <row r="3" spans="1:9" s="1" customFormat="1" ht="24" customHeight="1">
      <c r="A3" s="3" t="s">
        <v>172</v>
      </c>
      <c r="B3" s="3" t="s">
        <v>266</v>
      </c>
      <c r="C3" s="3" t="s">
        <v>150</v>
      </c>
      <c r="D3" s="3" t="s">
        <v>151</v>
      </c>
      <c r="E3" s="3" t="s">
        <v>152</v>
      </c>
      <c r="F3" s="3" t="s">
        <v>173</v>
      </c>
      <c r="G3" s="3" t="s">
        <v>174</v>
      </c>
      <c r="H3" s="3"/>
      <c r="I3" s="3" t="s">
        <v>175</v>
      </c>
    </row>
    <row r="4" spans="1:9" s="1" customFormat="1" ht="31.5" customHeight="1">
      <c r="A4" s="3"/>
      <c r="B4" s="3"/>
      <c r="C4" s="3"/>
      <c r="D4" s="3"/>
      <c r="E4" s="3"/>
      <c r="F4" s="3"/>
      <c r="G4" s="3" t="s">
        <v>176</v>
      </c>
      <c r="H4" s="3" t="s">
        <v>177</v>
      </c>
      <c r="I4" s="3"/>
    </row>
    <row r="5" spans="1:9" s="1" customFormat="1" ht="15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6.5" customHeight="1">
      <c r="A6" s="4"/>
      <c r="B6" s="4"/>
      <c r="C6" s="4"/>
      <c r="D6" s="4"/>
      <c r="E6" s="5"/>
      <c r="F6" s="5"/>
      <c r="G6" s="5"/>
      <c r="H6" s="5"/>
      <c r="I6" s="5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B5" sqref="AB5:AB6"/>
    </sheetView>
  </sheetViews>
  <sheetFormatPr defaultColWidth="9.140625" defaultRowHeight="12.75" customHeight="1"/>
  <cols>
    <col min="1" max="2" width="16.421875" style="1" customWidth="1"/>
    <col min="3" max="3" width="20.7109375" style="1" customWidth="1"/>
    <col min="4" max="8" width="16.421875" style="1" customWidth="1"/>
    <col min="9" max="29" width="9.140625" style="1" customWidth="1"/>
  </cols>
  <sheetData>
    <row r="1" spans="1:8" s="1" customFormat="1" ht="57.75" customHeight="1">
      <c r="A1" s="30" t="s">
        <v>12</v>
      </c>
      <c r="B1" s="30"/>
      <c r="C1" s="30"/>
      <c r="D1" s="30"/>
      <c r="E1" s="30"/>
      <c r="F1" s="30"/>
      <c r="G1" s="30"/>
      <c r="H1" s="30"/>
    </row>
    <row r="2" spans="1:8" s="1" customFormat="1" ht="24" customHeight="1">
      <c r="A2" s="6"/>
      <c r="B2" s="6"/>
      <c r="C2" s="6"/>
      <c r="D2" s="6"/>
      <c r="E2" s="6"/>
      <c r="F2" s="6"/>
      <c r="G2" s="6"/>
      <c r="H2" s="6" t="s">
        <v>13</v>
      </c>
    </row>
    <row r="3" spans="1:15" s="1" customFormat="1" ht="33" customHeight="1">
      <c r="A3" s="4" t="s">
        <v>14</v>
      </c>
      <c r="B3" s="4" t="s">
        <v>15</v>
      </c>
      <c r="C3" s="3" t="s">
        <v>16</v>
      </c>
      <c r="D3" s="4" t="s">
        <v>17</v>
      </c>
      <c r="E3" s="4" t="s">
        <v>18</v>
      </c>
      <c r="F3" s="4"/>
      <c r="G3" s="4" t="s">
        <v>19</v>
      </c>
      <c r="H3" s="4"/>
      <c r="I3" s="33"/>
      <c r="J3" s="33"/>
      <c r="K3" s="33"/>
      <c r="L3" s="33"/>
      <c r="M3" s="33"/>
      <c r="N3" s="33"/>
      <c r="O3" s="33"/>
    </row>
    <row r="4" spans="1:8" s="1" customFormat="1" ht="23.25" customHeight="1">
      <c r="A4" s="4"/>
      <c r="B4" s="4"/>
      <c r="C4" s="3"/>
      <c r="D4" s="4"/>
      <c r="E4" s="4" t="s">
        <v>20</v>
      </c>
      <c r="F4" s="4" t="s">
        <v>21</v>
      </c>
      <c r="G4" s="4" t="s">
        <v>20</v>
      </c>
      <c r="H4" s="4" t="s">
        <v>21</v>
      </c>
    </row>
    <row r="5" spans="1:8" s="1" customFormat="1" ht="23.25" customHeight="1">
      <c r="A5" s="8"/>
      <c r="B5" s="8"/>
      <c r="C5" s="8" t="s">
        <v>22</v>
      </c>
      <c r="D5" s="32">
        <v>550.374524</v>
      </c>
      <c r="E5" s="32">
        <v>550.374524</v>
      </c>
      <c r="F5" s="32"/>
      <c r="G5" s="32">
        <v>550.374524</v>
      </c>
      <c r="H5" s="32"/>
    </row>
    <row r="6" spans="1:8" s="1" customFormat="1" ht="23.25" customHeight="1">
      <c r="A6" s="8"/>
      <c r="B6" s="8"/>
      <c r="C6" s="8" t="s">
        <v>23</v>
      </c>
      <c r="D6" s="32">
        <v>426.410084</v>
      </c>
      <c r="E6" s="32">
        <v>426.410084</v>
      </c>
      <c r="F6" s="32"/>
      <c r="G6" s="32">
        <v>426.410084</v>
      </c>
      <c r="H6" s="32"/>
    </row>
    <row r="7" spans="1:8" s="1" customFormat="1" ht="23.25" customHeight="1">
      <c r="A7" s="8" t="s">
        <v>24</v>
      </c>
      <c r="B7" s="8"/>
      <c r="C7" s="8" t="s">
        <v>25</v>
      </c>
      <c r="D7" s="32">
        <v>426.410084</v>
      </c>
      <c r="E7" s="32">
        <v>426.410084</v>
      </c>
      <c r="F7" s="32"/>
      <c r="G7" s="32">
        <v>426.410084</v>
      </c>
      <c r="H7" s="32"/>
    </row>
    <row r="8" spans="1:8" s="1" customFormat="1" ht="23.25" customHeight="1">
      <c r="A8" s="8" t="s">
        <v>26</v>
      </c>
      <c r="B8" s="8"/>
      <c r="C8" s="8" t="s">
        <v>27</v>
      </c>
      <c r="D8" s="32">
        <v>426.410084</v>
      </c>
      <c r="E8" s="32">
        <v>426.410084</v>
      </c>
      <c r="F8" s="32"/>
      <c r="G8" s="32">
        <v>426.410084</v>
      </c>
      <c r="H8" s="32"/>
    </row>
    <row r="9" spans="1:8" s="1" customFormat="1" ht="23.25" customHeight="1">
      <c r="A9" s="8" t="s">
        <v>1</v>
      </c>
      <c r="B9" s="8"/>
      <c r="C9" s="8" t="s">
        <v>3</v>
      </c>
      <c r="D9" s="32">
        <v>426.410084</v>
      </c>
      <c r="E9" s="32">
        <v>426.410084</v>
      </c>
      <c r="F9" s="32"/>
      <c r="G9" s="32">
        <v>426.410084</v>
      </c>
      <c r="H9" s="32"/>
    </row>
    <row r="10" spans="1:8" s="1" customFormat="1" ht="23.25" customHeight="1">
      <c r="A10" s="8" t="s">
        <v>28</v>
      </c>
      <c r="B10" s="8" t="s">
        <v>29</v>
      </c>
      <c r="C10" s="8" t="s">
        <v>30</v>
      </c>
      <c r="D10" s="32">
        <v>85.1076</v>
      </c>
      <c r="E10" s="32">
        <v>85.1076</v>
      </c>
      <c r="F10" s="32"/>
      <c r="G10" s="32">
        <v>85.1076</v>
      </c>
      <c r="H10" s="32"/>
    </row>
    <row r="11" spans="1:8" s="1" customFormat="1" ht="23.25" customHeight="1">
      <c r="A11" s="8" t="s">
        <v>28</v>
      </c>
      <c r="B11" s="8" t="s">
        <v>29</v>
      </c>
      <c r="C11" s="8" t="s">
        <v>31</v>
      </c>
      <c r="D11" s="32">
        <v>46.9332</v>
      </c>
      <c r="E11" s="32">
        <v>46.9332</v>
      </c>
      <c r="F11" s="32"/>
      <c r="G11" s="32">
        <v>46.9332</v>
      </c>
      <c r="H11" s="32"/>
    </row>
    <row r="12" spans="1:8" s="1" customFormat="1" ht="23.25" customHeight="1">
      <c r="A12" s="8" t="s">
        <v>28</v>
      </c>
      <c r="B12" s="8" t="s">
        <v>29</v>
      </c>
      <c r="C12" s="8" t="s">
        <v>32</v>
      </c>
      <c r="D12" s="32">
        <v>0.216</v>
      </c>
      <c r="E12" s="32">
        <v>0.216</v>
      </c>
      <c r="F12" s="32"/>
      <c r="G12" s="32">
        <v>0.216</v>
      </c>
      <c r="H12" s="32"/>
    </row>
    <row r="13" spans="1:8" s="1" customFormat="1" ht="23.25" customHeight="1">
      <c r="A13" s="8" t="s">
        <v>28</v>
      </c>
      <c r="B13" s="8" t="s">
        <v>29</v>
      </c>
      <c r="C13" s="8" t="s">
        <v>33</v>
      </c>
      <c r="D13" s="32">
        <v>0.66</v>
      </c>
      <c r="E13" s="32">
        <v>0.66</v>
      </c>
      <c r="F13" s="32"/>
      <c r="G13" s="32">
        <v>0.66</v>
      </c>
      <c r="H13" s="32"/>
    </row>
    <row r="14" spans="1:8" s="1" customFormat="1" ht="23.25" customHeight="1">
      <c r="A14" s="8" t="s">
        <v>28</v>
      </c>
      <c r="B14" s="8" t="s">
        <v>29</v>
      </c>
      <c r="C14" s="8" t="s">
        <v>34</v>
      </c>
      <c r="D14" s="32">
        <v>4.8</v>
      </c>
      <c r="E14" s="32">
        <v>4.8</v>
      </c>
      <c r="F14" s="32"/>
      <c r="G14" s="32">
        <v>4.8</v>
      </c>
      <c r="H14" s="32"/>
    </row>
    <row r="15" spans="1:8" s="1" customFormat="1" ht="23.25" customHeight="1">
      <c r="A15" s="8" t="s">
        <v>28</v>
      </c>
      <c r="B15" s="8" t="s">
        <v>29</v>
      </c>
      <c r="C15" s="8" t="s">
        <v>35</v>
      </c>
      <c r="D15" s="32">
        <v>5.472</v>
      </c>
      <c r="E15" s="32">
        <v>5.472</v>
      </c>
      <c r="F15" s="32"/>
      <c r="G15" s="32">
        <v>5.472</v>
      </c>
      <c r="H15" s="32"/>
    </row>
    <row r="16" spans="1:8" s="1" customFormat="1" ht="23.25" customHeight="1">
      <c r="A16" s="8" t="s">
        <v>28</v>
      </c>
      <c r="B16" s="8" t="s">
        <v>29</v>
      </c>
      <c r="C16" s="8" t="s">
        <v>36</v>
      </c>
      <c r="D16" s="32">
        <v>6.513912</v>
      </c>
      <c r="E16" s="32">
        <v>6.513912</v>
      </c>
      <c r="F16" s="32"/>
      <c r="G16" s="32">
        <v>6.513912</v>
      </c>
      <c r="H16" s="32"/>
    </row>
    <row r="17" spans="1:8" s="1" customFormat="1" ht="23.25" customHeight="1">
      <c r="A17" s="8" t="s">
        <v>28</v>
      </c>
      <c r="B17" s="8" t="s">
        <v>29</v>
      </c>
      <c r="C17" s="8" t="s">
        <v>37</v>
      </c>
      <c r="D17" s="32">
        <v>5.808</v>
      </c>
      <c r="E17" s="32">
        <v>5.808</v>
      </c>
      <c r="F17" s="32"/>
      <c r="G17" s="32">
        <v>5.808</v>
      </c>
      <c r="H17" s="32"/>
    </row>
    <row r="18" spans="1:8" s="1" customFormat="1" ht="23.25" customHeight="1">
      <c r="A18" s="8" t="s">
        <v>28</v>
      </c>
      <c r="B18" s="8" t="s">
        <v>29</v>
      </c>
      <c r="C18" s="8" t="s">
        <v>38</v>
      </c>
      <c r="D18" s="32">
        <v>7.0923</v>
      </c>
      <c r="E18" s="32">
        <v>7.0923</v>
      </c>
      <c r="F18" s="32"/>
      <c r="G18" s="32">
        <v>7.0923</v>
      </c>
      <c r="H18" s="32"/>
    </row>
    <row r="19" spans="1:8" s="1" customFormat="1" ht="23.25" customHeight="1">
      <c r="A19" s="8" t="s">
        <v>28</v>
      </c>
      <c r="B19" s="8" t="s">
        <v>29</v>
      </c>
      <c r="C19" s="8" t="s">
        <v>39</v>
      </c>
      <c r="D19" s="32">
        <v>104.467376</v>
      </c>
      <c r="E19" s="32">
        <v>104.467376</v>
      </c>
      <c r="F19" s="32"/>
      <c r="G19" s="32">
        <v>104.467376</v>
      </c>
      <c r="H19" s="32"/>
    </row>
    <row r="20" spans="1:8" s="1" customFormat="1" ht="23.25" customHeight="1">
      <c r="A20" s="8" t="s">
        <v>40</v>
      </c>
      <c r="B20" s="8" t="s">
        <v>41</v>
      </c>
      <c r="C20" s="8" t="s">
        <v>42</v>
      </c>
      <c r="D20" s="32">
        <v>26.686464</v>
      </c>
      <c r="E20" s="32">
        <v>26.686464</v>
      </c>
      <c r="F20" s="32"/>
      <c r="G20" s="32">
        <v>26.686464</v>
      </c>
      <c r="H20" s="32"/>
    </row>
    <row r="21" spans="1:8" s="1" customFormat="1" ht="23.25" customHeight="1">
      <c r="A21" s="8" t="s">
        <v>43</v>
      </c>
      <c r="B21" s="8" t="s">
        <v>44</v>
      </c>
      <c r="C21" s="8" t="s">
        <v>45</v>
      </c>
      <c r="D21" s="32">
        <v>15.511507</v>
      </c>
      <c r="E21" s="32">
        <v>15.511507</v>
      </c>
      <c r="F21" s="32"/>
      <c r="G21" s="32">
        <v>15.511507</v>
      </c>
      <c r="H21" s="32"/>
    </row>
    <row r="22" spans="1:8" s="1" customFormat="1" ht="23.25" customHeight="1">
      <c r="A22" s="8" t="s">
        <v>46</v>
      </c>
      <c r="B22" s="8" t="s">
        <v>47</v>
      </c>
      <c r="C22" s="8" t="s">
        <v>47</v>
      </c>
      <c r="D22" s="32">
        <v>8.33952</v>
      </c>
      <c r="E22" s="32">
        <v>8.33952</v>
      </c>
      <c r="F22" s="32"/>
      <c r="G22" s="32">
        <v>8.33952</v>
      </c>
      <c r="H22" s="32"/>
    </row>
    <row r="23" spans="1:8" s="1" customFormat="1" ht="23.25" customHeight="1">
      <c r="A23" s="8" t="s">
        <v>48</v>
      </c>
      <c r="B23" s="8" t="s">
        <v>49</v>
      </c>
      <c r="C23" s="8" t="s">
        <v>49</v>
      </c>
      <c r="D23" s="32">
        <v>32.068425</v>
      </c>
      <c r="E23" s="32">
        <v>32.068425</v>
      </c>
      <c r="F23" s="32"/>
      <c r="G23" s="32">
        <v>32.068425</v>
      </c>
      <c r="H23" s="32"/>
    </row>
    <row r="24" spans="1:8" s="1" customFormat="1" ht="23.25" customHeight="1">
      <c r="A24" s="8" t="s">
        <v>28</v>
      </c>
      <c r="B24" s="8" t="s">
        <v>29</v>
      </c>
      <c r="C24" s="8" t="s">
        <v>50</v>
      </c>
      <c r="D24" s="32">
        <v>3.96144</v>
      </c>
      <c r="E24" s="32">
        <v>3.96144</v>
      </c>
      <c r="F24" s="32"/>
      <c r="G24" s="32">
        <v>3.96144</v>
      </c>
      <c r="H24" s="32"/>
    </row>
    <row r="25" spans="1:8" s="1" customFormat="1" ht="23.25" customHeight="1">
      <c r="A25" s="8" t="s">
        <v>28</v>
      </c>
      <c r="B25" s="8" t="s">
        <v>29</v>
      </c>
      <c r="C25" s="8" t="s">
        <v>51</v>
      </c>
      <c r="D25" s="32">
        <v>2.916</v>
      </c>
      <c r="E25" s="32">
        <v>2.916</v>
      </c>
      <c r="F25" s="32"/>
      <c r="G25" s="32">
        <v>2.916</v>
      </c>
      <c r="H25" s="32"/>
    </row>
    <row r="26" spans="1:8" s="1" customFormat="1" ht="23.25" customHeight="1">
      <c r="A26" s="8" t="s">
        <v>28</v>
      </c>
      <c r="B26" s="8" t="s">
        <v>29</v>
      </c>
      <c r="C26" s="8" t="s">
        <v>52</v>
      </c>
      <c r="D26" s="32">
        <v>0.66024</v>
      </c>
      <c r="E26" s="32">
        <v>0.66024</v>
      </c>
      <c r="F26" s="32"/>
      <c r="G26" s="32">
        <v>0.66024</v>
      </c>
      <c r="H26" s="32"/>
    </row>
    <row r="27" spans="1:8" s="1" customFormat="1" ht="23.25" customHeight="1">
      <c r="A27" s="8" t="s">
        <v>28</v>
      </c>
      <c r="B27" s="8" t="s">
        <v>29</v>
      </c>
      <c r="C27" s="8" t="s">
        <v>53</v>
      </c>
      <c r="D27" s="32">
        <v>0.03</v>
      </c>
      <c r="E27" s="32">
        <v>0.03</v>
      </c>
      <c r="F27" s="32"/>
      <c r="G27" s="32">
        <v>0.03</v>
      </c>
      <c r="H27" s="32"/>
    </row>
    <row r="28" spans="1:8" s="1" customFormat="1" ht="23.25" customHeight="1">
      <c r="A28" s="8" t="s">
        <v>28</v>
      </c>
      <c r="B28" s="8" t="s">
        <v>29</v>
      </c>
      <c r="C28" s="8" t="s">
        <v>54</v>
      </c>
      <c r="D28" s="32">
        <v>3</v>
      </c>
      <c r="E28" s="32">
        <v>3</v>
      </c>
      <c r="F28" s="32"/>
      <c r="G28" s="32">
        <v>3</v>
      </c>
      <c r="H28" s="32"/>
    </row>
    <row r="29" spans="1:8" s="1" customFormat="1" ht="23.25" customHeight="1">
      <c r="A29" s="8" t="s">
        <v>28</v>
      </c>
      <c r="B29" s="8" t="s">
        <v>29</v>
      </c>
      <c r="C29" s="8" t="s">
        <v>55</v>
      </c>
      <c r="D29" s="32">
        <v>0.3348</v>
      </c>
      <c r="E29" s="32">
        <v>0.3348</v>
      </c>
      <c r="F29" s="32"/>
      <c r="G29" s="32">
        <v>0.3348</v>
      </c>
      <c r="H29" s="32"/>
    </row>
    <row r="30" spans="1:8" s="1" customFormat="1" ht="23.25" customHeight="1">
      <c r="A30" s="8" t="s">
        <v>28</v>
      </c>
      <c r="B30" s="8" t="s">
        <v>29</v>
      </c>
      <c r="C30" s="8" t="s">
        <v>56</v>
      </c>
      <c r="D30" s="32">
        <v>0.288</v>
      </c>
      <c r="E30" s="32">
        <v>0.288</v>
      </c>
      <c r="F30" s="32"/>
      <c r="G30" s="32">
        <v>0.288</v>
      </c>
      <c r="H30" s="32"/>
    </row>
    <row r="31" spans="1:8" s="1" customFormat="1" ht="23.25" customHeight="1">
      <c r="A31" s="8" t="s">
        <v>28</v>
      </c>
      <c r="B31" s="8" t="s">
        <v>29</v>
      </c>
      <c r="C31" s="8" t="s">
        <v>57</v>
      </c>
      <c r="D31" s="32">
        <v>0.4344</v>
      </c>
      <c r="E31" s="32">
        <v>0.4344</v>
      </c>
      <c r="F31" s="32"/>
      <c r="G31" s="32">
        <v>0.4344</v>
      </c>
      <c r="H31" s="32"/>
    </row>
    <row r="32" spans="1:8" s="1" customFormat="1" ht="23.25" customHeight="1">
      <c r="A32" s="8" t="s">
        <v>28</v>
      </c>
      <c r="B32" s="8" t="s">
        <v>29</v>
      </c>
      <c r="C32" s="8" t="s">
        <v>58</v>
      </c>
      <c r="D32" s="32">
        <v>6.4067</v>
      </c>
      <c r="E32" s="32">
        <v>6.4067</v>
      </c>
      <c r="F32" s="32"/>
      <c r="G32" s="32">
        <v>6.4067</v>
      </c>
      <c r="H32" s="32"/>
    </row>
    <row r="33" spans="1:8" s="1" customFormat="1" ht="23.25" customHeight="1">
      <c r="A33" s="8" t="s">
        <v>28</v>
      </c>
      <c r="B33" s="8" t="s">
        <v>29</v>
      </c>
      <c r="C33" s="8" t="s">
        <v>59</v>
      </c>
      <c r="D33" s="32">
        <v>0.7488</v>
      </c>
      <c r="E33" s="32">
        <v>0.7488</v>
      </c>
      <c r="F33" s="32"/>
      <c r="G33" s="32">
        <v>0.7488</v>
      </c>
      <c r="H33" s="32"/>
    </row>
    <row r="34" spans="1:8" s="1" customFormat="1" ht="23.25" customHeight="1">
      <c r="A34" s="8" t="s">
        <v>28</v>
      </c>
      <c r="B34" s="8" t="s">
        <v>29</v>
      </c>
      <c r="C34" s="8" t="s">
        <v>60</v>
      </c>
      <c r="D34" s="32">
        <v>57.9534</v>
      </c>
      <c r="E34" s="32">
        <v>57.9534</v>
      </c>
      <c r="F34" s="32"/>
      <c r="G34" s="32">
        <v>57.9534</v>
      </c>
      <c r="H34" s="32"/>
    </row>
    <row r="35" spans="1:8" s="1" customFormat="1" ht="23.25" customHeight="1">
      <c r="A35" s="8"/>
      <c r="B35" s="8"/>
      <c r="C35" s="8" t="s">
        <v>61</v>
      </c>
      <c r="D35" s="32">
        <v>67.96444</v>
      </c>
      <c r="E35" s="32">
        <v>67.96444</v>
      </c>
      <c r="F35" s="32"/>
      <c r="G35" s="32">
        <v>67.96444</v>
      </c>
      <c r="H35" s="32"/>
    </row>
    <row r="36" spans="1:8" s="1" customFormat="1" ht="23.25" customHeight="1">
      <c r="A36" s="8" t="s">
        <v>24</v>
      </c>
      <c r="B36" s="8"/>
      <c r="C36" s="8" t="s">
        <v>25</v>
      </c>
      <c r="D36" s="32">
        <v>67.96444</v>
      </c>
      <c r="E36" s="32">
        <v>67.96444</v>
      </c>
      <c r="F36" s="32"/>
      <c r="G36" s="32">
        <v>67.96444</v>
      </c>
      <c r="H36" s="32"/>
    </row>
    <row r="37" spans="1:8" s="1" customFormat="1" ht="23.25" customHeight="1">
      <c r="A37" s="8" t="s">
        <v>26</v>
      </c>
      <c r="B37" s="8"/>
      <c r="C37" s="8" t="s">
        <v>27</v>
      </c>
      <c r="D37" s="32">
        <v>67.96444</v>
      </c>
      <c r="E37" s="32">
        <v>67.96444</v>
      </c>
      <c r="F37" s="32"/>
      <c r="G37" s="32">
        <v>67.96444</v>
      </c>
      <c r="H37" s="32"/>
    </row>
    <row r="38" spans="1:8" s="1" customFormat="1" ht="23.25" customHeight="1">
      <c r="A38" s="8" t="s">
        <v>1</v>
      </c>
      <c r="B38" s="8"/>
      <c r="C38" s="8" t="s">
        <v>3</v>
      </c>
      <c r="D38" s="32">
        <v>67.96444</v>
      </c>
      <c r="E38" s="32">
        <v>67.96444</v>
      </c>
      <c r="F38" s="32"/>
      <c r="G38" s="32">
        <v>67.96444</v>
      </c>
      <c r="H38" s="32"/>
    </row>
    <row r="39" spans="1:8" s="1" customFormat="1" ht="23.25" customHeight="1">
      <c r="A39" s="8" t="s">
        <v>28</v>
      </c>
      <c r="B39" s="8" t="s">
        <v>29</v>
      </c>
      <c r="C39" s="8" t="s">
        <v>62</v>
      </c>
      <c r="D39" s="32">
        <v>32.56</v>
      </c>
      <c r="E39" s="32">
        <v>32.56</v>
      </c>
      <c r="F39" s="32"/>
      <c r="G39" s="32">
        <v>32.56</v>
      </c>
      <c r="H39" s="32"/>
    </row>
    <row r="40" spans="1:8" s="1" customFormat="1" ht="23.25" customHeight="1">
      <c r="A40" s="8" t="s">
        <v>28</v>
      </c>
      <c r="B40" s="8" t="s">
        <v>29</v>
      </c>
      <c r="C40" s="8" t="s">
        <v>63</v>
      </c>
      <c r="D40" s="32">
        <v>1.248</v>
      </c>
      <c r="E40" s="32">
        <v>1.248</v>
      </c>
      <c r="F40" s="32"/>
      <c r="G40" s="32">
        <v>1.248</v>
      </c>
      <c r="H40" s="32"/>
    </row>
    <row r="41" spans="1:8" s="1" customFormat="1" ht="23.25" customHeight="1">
      <c r="A41" s="8" t="s">
        <v>28</v>
      </c>
      <c r="B41" s="8" t="s">
        <v>29</v>
      </c>
      <c r="C41" s="8" t="s">
        <v>64</v>
      </c>
      <c r="D41" s="32">
        <v>16.512</v>
      </c>
      <c r="E41" s="32">
        <v>16.512</v>
      </c>
      <c r="F41" s="32"/>
      <c r="G41" s="32">
        <v>16.512</v>
      </c>
      <c r="H41" s="32"/>
    </row>
    <row r="42" spans="1:8" s="1" customFormat="1" ht="23.25" customHeight="1">
      <c r="A42" s="8" t="s">
        <v>28</v>
      </c>
      <c r="B42" s="8" t="s">
        <v>29</v>
      </c>
      <c r="C42" s="8" t="s">
        <v>65</v>
      </c>
      <c r="D42" s="32">
        <v>6.680922</v>
      </c>
      <c r="E42" s="32">
        <v>6.680922</v>
      </c>
      <c r="F42" s="32"/>
      <c r="G42" s="32">
        <v>6.680922</v>
      </c>
      <c r="H42" s="32"/>
    </row>
    <row r="43" spans="1:8" s="1" customFormat="1" ht="23.25" customHeight="1">
      <c r="A43" s="8" t="s">
        <v>28</v>
      </c>
      <c r="B43" s="8" t="s">
        <v>29</v>
      </c>
      <c r="C43" s="8" t="s">
        <v>66</v>
      </c>
      <c r="D43" s="32">
        <v>5.344738</v>
      </c>
      <c r="E43" s="32">
        <v>5.344738</v>
      </c>
      <c r="F43" s="32"/>
      <c r="G43" s="32">
        <v>5.344738</v>
      </c>
      <c r="H43" s="32"/>
    </row>
    <row r="44" spans="1:8" s="1" customFormat="1" ht="23.25" customHeight="1">
      <c r="A44" s="8" t="s">
        <v>28</v>
      </c>
      <c r="B44" s="8" t="s">
        <v>29</v>
      </c>
      <c r="C44" s="8" t="s">
        <v>67</v>
      </c>
      <c r="D44" s="32">
        <v>1.5</v>
      </c>
      <c r="E44" s="32">
        <v>1.5</v>
      </c>
      <c r="F44" s="32"/>
      <c r="G44" s="32">
        <v>1.5</v>
      </c>
      <c r="H44" s="32"/>
    </row>
    <row r="45" spans="1:8" s="1" customFormat="1" ht="23.25" customHeight="1">
      <c r="A45" s="8" t="s">
        <v>28</v>
      </c>
      <c r="B45" s="8" t="s">
        <v>29</v>
      </c>
      <c r="C45" s="8" t="s">
        <v>68</v>
      </c>
      <c r="D45" s="32">
        <v>4.11878</v>
      </c>
      <c r="E45" s="32">
        <v>4.11878</v>
      </c>
      <c r="F45" s="32"/>
      <c r="G45" s="32">
        <v>4.11878</v>
      </c>
      <c r="H45" s="32"/>
    </row>
    <row r="46" spans="1:8" s="1" customFormat="1" ht="23.25" customHeight="1">
      <c r="A46" s="8"/>
      <c r="B46" s="8"/>
      <c r="C46" s="8" t="s">
        <v>69</v>
      </c>
      <c r="D46" s="32">
        <v>56</v>
      </c>
      <c r="E46" s="32">
        <v>56</v>
      </c>
      <c r="F46" s="32"/>
      <c r="G46" s="32">
        <v>56</v>
      </c>
      <c r="H46" s="32"/>
    </row>
    <row r="47" spans="1:8" s="1" customFormat="1" ht="23.25" customHeight="1">
      <c r="A47" s="8" t="s">
        <v>24</v>
      </c>
      <c r="B47" s="8"/>
      <c r="C47" s="8" t="s">
        <v>25</v>
      </c>
      <c r="D47" s="32">
        <v>56</v>
      </c>
      <c r="E47" s="32">
        <v>56</v>
      </c>
      <c r="F47" s="32"/>
      <c r="G47" s="32">
        <v>56</v>
      </c>
      <c r="H47" s="32"/>
    </row>
    <row r="48" spans="1:8" s="1" customFormat="1" ht="23.25" customHeight="1">
      <c r="A48" s="8" t="s">
        <v>26</v>
      </c>
      <c r="B48" s="8"/>
      <c r="C48" s="8" t="s">
        <v>27</v>
      </c>
      <c r="D48" s="32">
        <v>56</v>
      </c>
      <c r="E48" s="32">
        <v>56</v>
      </c>
      <c r="F48" s="32"/>
      <c r="G48" s="32">
        <v>56</v>
      </c>
      <c r="H48" s="32"/>
    </row>
    <row r="49" spans="1:8" s="1" customFormat="1" ht="23.25" customHeight="1">
      <c r="A49" s="8" t="s">
        <v>1</v>
      </c>
      <c r="B49" s="8"/>
      <c r="C49" s="8" t="s">
        <v>3</v>
      </c>
      <c r="D49" s="32">
        <v>56</v>
      </c>
      <c r="E49" s="32">
        <v>56</v>
      </c>
      <c r="F49" s="32"/>
      <c r="G49" s="32">
        <v>56</v>
      </c>
      <c r="H49" s="32"/>
    </row>
    <row r="50" spans="1:8" s="1" customFormat="1" ht="23.25" customHeight="1">
      <c r="A50" s="8" t="s">
        <v>70</v>
      </c>
      <c r="B50" s="8" t="s">
        <v>71</v>
      </c>
      <c r="C50" s="8" t="s">
        <v>72</v>
      </c>
      <c r="D50" s="32">
        <v>56</v>
      </c>
      <c r="E50" s="32">
        <v>56</v>
      </c>
      <c r="F50" s="32"/>
      <c r="G50" s="32">
        <v>56</v>
      </c>
      <c r="H50" s="32"/>
    </row>
    <row r="51" s="1" customFormat="1" ht="15"/>
    <row r="52" s="1" customFormat="1" ht="23.2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E3:F3"/>
    <mergeCell ref="G3:H3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horizontalDpi="300" verticalDpi="300" orientation="portrait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"/>
  <sheetViews>
    <sheetView workbookViewId="0" topLeftCell="A1">
      <selection activeCell="E16" sqref="E16"/>
    </sheetView>
  </sheetViews>
  <sheetFormatPr defaultColWidth="9.140625" defaultRowHeight="12.75" customHeight="1"/>
  <cols>
    <col min="1" max="1" width="19.8515625" style="1" customWidth="1"/>
    <col min="2" max="2" width="21.140625" style="1" customWidth="1"/>
    <col min="3" max="3" width="21.7109375" style="1" customWidth="1"/>
    <col min="4" max="8" width="15.421875" style="1" customWidth="1"/>
    <col min="9" max="29" width="9.140625" style="1" customWidth="1"/>
  </cols>
  <sheetData>
    <row r="1" spans="1:8" s="1" customFormat="1" ht="48.75" customHeight="1">
      <c r="A1" s="30" t="s">
        <v>73</v>
      </c>
      <c r="B1" s="31"/>
      <c r="C1" s="31"/>
      <c r="D1" s="31"/>
      <c r="E1" s="31"/>
      <c r="F1" s="31"/>
      <c r="G1" s="31"/>
      <c r="H1" s="31"/>
    </row>
    <row r="2" spans="8:28" s="1" customFormat="1" ht="23.25" customHeight="1">
      <c r="H2" s="1" t="s">
        <v>13</v>
      </c>
      <c r="AB2" s="1" t="s">
        <v>74</v>
      </c>
    </row>
    <row r="3" spans="1:22" s="1" customFormat="1" ht="27.75" customHeight="1">
      <c r="A3" s="4" t="s">
        <v>14</v>
      </c>
      <c r="B3" s="4" t="s">
        <v>15</v>
      </c>
      <c r="C3" s="3" t="s">
        <v>16</v>
      </c>
      <c r="D3" s="4" t="s">
        <v>17</v>
      </c>
      <c r="E3" s="4" t="s">
        <v>18</v>
      </c>
      <c r="F3" s="4"/>
      <c r="G3" s="4" t="s">
        <v>19</v>
      </c>
      <c r="H3" s="4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8" s="1" customFormat="1" ht="23.25" customHeight="1">
      <c r="A4" s="4"/>
      <c r="B4" s="4"/>
      <c r="C4" s="3"/>
      <c r="D4" s="4"/>
      <c r="E4" s="4" t="s">
        <v>20</v>
      </c>
      <c r="F4" s="4" t="s">
        <v>21</v>
      </c>
      <c r="G4" s="4" t="s">
        <v>20</v>
      </c>
      <c r="H4" s="4" t="s">
        <v>21</v>
      </c>
    </row>
    <row r="5" spans="1:8" s="1" customFormat="1" ht="23.25" customHeight="1">
      <c r="A5" s="8"/>
      <c r="B5" s="8"/>
      <c r="C5" s="8"/>
      <c r="D5" s="32"/>
      <c r="E5" s="32"/>
      <c r="F5" s="32"/>
      <c r="G5" s="32"/>
      <c r="H5" s="32"/>
    </row>
    <row r="6" s="1" customFormat="1" ht="23.25" customHeight="1"/>
    <row r="7" s="1" customFormat="1" ht="23.2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E3:F3"/>
    <mergeCell ref="G3:H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75</v>
      </c>
      <c r="B1" s="10"/>
      <c r="C1" s="10"/>
      <c r="D1" s="10"/>
      <c r="E1" s="10"/>
      <c r="F1" s="10"/>
    </row>
    <row r="2" spans="1:6" s="1" customFormat="1" ht="18.75" customHeight="1">
      <c r="A2" s="12" t="s">
        <v>76</v>
      </c>
      <c r="F2" s="12" t="s">
        <v>74</v>
      </c>
    </row>
    <row r="3" spans="1:6" s="1" customFormat="1" ht="18.75" customHeight="1">
      <c r="A3" s="14" t="s">
        <v>77</v>
      </c>
      <c r="B3" s="20"/>
      <c r="C3" s="14" t="s">
        <v>78</v>
      </c>
      <c r="D3" s="15"/>
      <c r="E3" s="15"/>
      <c r="F3" s="15"/>
    </row>
    <row r="4" spans="1:6" s="1" customFormat="1" ht="18.75" customHeight="1">
      <c r="A4" s="14" t="s">
        <v>79</v>
      </c>
      <c r="B4" s="14" t="s">
        <v>80</v>
      </c>
      <c r="C4" s="14" t="s">
        <v>81</v>
      </c>
      <c r="D4" s="14" t="s">
        <v>80</v>
      </c>
      <c r="E4" s="14" t="s">
        <v>79</v>
      </c>
      <c r="F4" s="14" t="s">
        <v>80</v>
      </c>
    </row>
    <row r="5" spans="1:6" s="1" customFormat="1" ht="18.75" customHeight="1">
      <c r="A5" s="15" t="s">
        <v>82</v>
      </c>
      <c r="B5" s="5">
        <v>550.374524</v>
      </c>
      <c r="C5" s="15" t="s">
        <v>83</v>
      </c>
      <c r="D5" s="17">
        <v>467.768608</v>
      </c>
      <c r="E5" s="15" t="s">
        <v>84</v>
      </c>
      <c r="F5" s="17">
        <v>550.374524</v>
      </c>
    </row>
    <row r="6" spans="1:6" s="1" customFormat="1" ht="18.75" customHeight="1">
      <c r="A6" s="15" t="s">
        <v>85</v>
      </c>
      <c r="B6" s="5"/>
      <c r="C6" s="15" t="s">
        <v>86</v>
      </c>
      <c r="D6" s="17"/>
      <c r="E6" s="15" t="s">
        <v>87</v>
      </c>
      <c r="F6" s="17">
        <v>426.410084</v>
      </c>
    </row>
    <row r="7" spans="1:6" s="1" customFormat="1" ht="18.75" customHeight="1">
      <c r="A7" s="15" t="s">
        <v>88</v>
      </c>
      <c r="B7" s="5"/>
      <c r="C7" s="15" t="s">
        <v>89</v>
      </c>
      <c r="D7" s="17"/>
      <c r="E7" s="15" t="s">
        <v>90</v>
      </c>
      <c r="F7" s="17">
        <v>349.676304</v>
      </c>
    </row>
    <row r="8" spans="1:6" s="1" customFormat="1" ht="18.75" customHeight="1">
      <c r="A8" s="15" t="s">
        <v>91</v>
      </c>
      <c r="B8" s="5"/>
      <c r="C8" s="15" t="s">
        <v>92</v>
      </c>
      <c r="D8" s="17"/>
      <c r="E8" s="15" t="s">
        <v>93</v>
      </c>
      <c r="F8" s="17">
        <v>76.73378</v>
      </c>
    </row>
    <row r="9" spans="1:6" s="1" customFormat="1" ht="18.75" customHeight="1">
      <c r="A9" s="15" t="s">
        <v>94</v>
      </c>
      <c r="B9" s="5"/>
      <c r="C9" s="15" t="s">
        <v>95</v>
      </c>
      <c r="D9" s="17"/>
      <c r="E9" s="15" t="s">
        <v>96</v>
      </c>
      <c r="F9" s="17">
        <v>67.96444</v>
      </c>
    </row>
    <row r="10" spans="1:6" s="1" customFormat="1" ht="18.75" customHeight="1">
      <c r="A10" s="15" t="s">
        <v>97</v>
      </c>
      <c r="B10" s="5"/>
      <c r="C10" s="15" t="s">
        <v>98</v>
      </c>
      <c r="D10" s="17">
        <v>26.686464</v>
      </c>
      <c r="E10" s="15" t="s">
        <v>99</v>
      </c>
      <c r="F10" s="17">
        <v>67.96444</v>
      </c>
    </row>
    <row r="11" spans="1:6" s="1" customFormat="1" ht="18.75" customHeight="1">
      <c r="A11" s="15" t="s">
        <v>100</v>
      </c>
      <c r="B11" s="5"/>
      <c r="C11" s="15" t="s">
        <v>101</v>
      </c>
      <c r="D11" s="17">
        <v>23.851027</v>
      </c>
      <c r="E11" s="15" t="s">
        <v>102</v>
      </c>
      <c r="F11" s="17"/>
    </row>
    <row r="12" spans="1:6" s="1" customFormat="1" ht="18.75" customHeight="1">
      <c r="A12" s="15" t="s">
        <v>103</v>
      </c>
      <c r="B12" s="5"/>
      <c r="C12" s="15" t="s">
        <v>104</v>
      </c>
      <c r="D12" s="17"/>
      <c r="E12" s="15" t="s">
        <v>105</v>
      </c>
      <c r="F12" s="17">
        <v>56</v>
      </c>
    </row>
    <row r="13" spans="1:6" s="1" customFormat="1" ht="18.75" customHeight="1">
      <c r="A13" s="15" t="s">
        <v>106</v>
      </c>
      <c r="B13" s="5"/>
      <c r="C13" s="15" t="s">
        <v>107</v>
      </c>
      <c r="D13" s="17"/>
      <c r="E13" s="15" t="s">
        <v>108</v>
      </c>
      <c r="F13" s="17">
        <v>56</v>
      </c>
    </row>
    <row r="14" spans="1:6" s="1" customFormat="1" ht="18.75" customHeight="1">
      <c r="A14" s="15" t="s">
        <v>109</v>
      </c>
      <c r="B14" s="5"/>
      <c r="C14" s="15" t="s">
        <v>110</v>
      </c>
      <c r="D14" s="17"/>
      <c r="E14" s="15" t="s">
        <v>111</v>
      </c>
      <c r="F14" s="17"/>
    </row>
    <row r="15" spans="1:6" s="1" customFormat="1" ht="18.75" customHeight="1">
      <c r="A15" s="20"/>
      <c r="B15" s="21"/>
      <c r="C15" s="15" t="s">
        <v>112</v>
      </c>
      <c r="D15" s="17"/>
      <c r="E15" s="20"/>
      <c r="F15" s="23"/>
    </row>
    <row r="16" spans="1:6" s="1" customFormat="1" ht="18.75" customHeight="1">
      <c r="A16" s="20"/>
      <c r="B16" s="21"/>
      <c r="C16" s="15" t="s">
        <v>113</v>
      </c>
      <c r="D16" s="17"/>
      <c r="E16" s="20"/>
      <c r="F16" s="23"/>
    </row>
    <row r="17" spans="1:6" s="1" customFormat="1" ht="18.75" customHeight="1">
      <c r="A17" s="20"/>
      <c r="B17" s="21"/>
      <c r="C17" s="15" t="s">
        <v>114</v>
      </c>
      <c r="D17" s="17"/>
      <c r="E17" s="20"/>
      <c r="F17" s="23"/>
    </row>
    <row r="18" spans="1:6" s="1" customFormat="1" ht="18.75" customHeight="1">
      <c r="A18" s="20"/>
      <c r="B18" s="21"/>
      <c r="C18" s="15" t="s">
        <v>115</v>
      </c>
      <c r="D18" s="17"/>
      <c r="E18" s="15" t="s">
        <v>116</v>
      </c>
      <c r="F18" s="17">
        <v>550.374524</v>
      </c>
    </row>
    <row r="19" spans="1:6" s="1" customFormat="1" ht="18.75" customHeight="1">
      <c r="A19" s="20"/>
      <c r="B19" s="21"/>
      <c r="C19" s="15" t="s">
        <v>117</v>
      </c>
      <c r="D19" s="17"/>
      <c r="E19" s="15" t="s">
        <v>118</v>
      </c>
      <c r="F19" s="17">
        <v>349.676304</v>
      </c>
    </row>
    <row r="20" spans="1:6" s="1" customFormat="1" ht="18.75" customHeight="1">
      <c r="A20" s="20"/>
      <c r="B20" s="21"/>
      <c r="C20" s="15" t="s">
        <v>119</v>
      </c>
      <c r="D20" s="17"/>
      <c r="E20" s="15" t="s">
        <v>120</v>
      </c>
      <c r="F20" s="17">
        <v>123.96444</v>
      </c>
    </row>
    <row r="21" spans="1:6" s="1" customFormat="1" ht="18.75" customHeight="1">
      <c r="A21" s="20"/>
      <c r="B21" s="21"/>
      <c r="C21" s="15" t="s">
        <v>121</v>
      </c>
      <c r="D21" s="17">
        <v>32.068425</v>
      </c>
      <c r="E21" s="15" t="s">
        <v>122</v>
      </c>
      <c r="F21" s="17">
        <v>76.73378</v>
      </c>
    </row>
    <row r="22" spans="1:6" s="1" customFormat="1" ht="18.75" customHeight="1">
      <c r="A22" s="20"/>
      <c r="B22" s="21"/>
      <c r="C22" s="15" t="s">
        <v>123</v>
      </c>
      <c r="D22" s="17"/>
      <c r="E22" s="15" t="s">
        <v>124</v>
      </c>
      <c r="F22" s="17"/>
    </row>
    <row r="23" spans="1:6" s="1" customFormat="1" ht="18.75" customHeight="1">
      <c r="A23" s="20"/>
      <c r="B23" s="21"/>
      <c r="C23" s="15" t="s">
        <v>125</v>
      </c>
      <c r="D23" s="17"/>
      <c r="E23" s="15" t="s">
        <v>126</v>
      </c>
      <c r="F23" s="17"/>
    </row>
    <row r="24" spans="1:6" s="1" customFormat="1" ht="18.75" customHeight="1">
      <c r="A24" s="20"/>
      <c r="B24" s="21"/>
      <c r="C24" s="15" t="s">
        <v>127</v>
      </c>
      <c r="D24" s="17"/>
      <c r="E24" s="15" t="s">
        <v>128</v>
      </c>
      <c r="F24" s="17"/>
    </row>
    <row r="25" spans="1:6" s="1" customFormat="1" ht="18.75" customHeight="1">
      <c r="A25" s="20"/>
      <c r="B25" s="21"/>
      <c r="C25" s="15" t="s">
        <v>129</v>
      </c>
      <c r="D25" s="17"/>
      <c r="E25" s="15" t="s">
        <v>130</v>
      </c>
      <c r="F25" s="17"/>
    </row>
    <row r="26" spans="1:6" s="1" customFormat="1" ht="18.75" customHeight="1">
      <c r="A26" s="20"/>
      <c r="B26" s="21"/>
      <c r="C26" s="15" t="s">
        <v>131</v>
      </c>
      <c r="D26" s="17"/>
      <c r="E26" s="15" t="s">
        <v>132</v>
      </c>
      <c r="F26" s="17"/>
    </row>
    <row r="27" spans="1:6" s="1" customFormat="1" ht="18.75" customHeight="1">
      <c r="A27" s="20"/>
      <c r="B27" s="21"/>
      <c r="C27" s="15" t="s">
        <v>133</v>
      </c>
      <c r="D27" s="17"/>
      <c r="E27" s="15" t="s">
        <v>134</v>
      </c>
      <c r="F27" s="17"/>
    </row>
    <row r="28" spans="1:6" s="1" customFormat="1" ht="18.75" customHeight="1">
      <c r="A28" s="20"/>
      <c r="B28" s="21"/>
      <c r="C28" s="15" t="s">
        <v>135</v>
      </c>
      <c r="D28" s="17"/>
      <c r="E28" s="15" t="s">
        <v>136</v>
      </c>
      <c r="F28" s="17"/>
    </row>
    <row r="29" spans="1:6" s="1" customFormat="1" ht="18.75" customHeight="1">
      <c r="A29" s="20"/>
      <c r="B29" s="21"/>
      <c r="C29" s="15" t="s">
        <v>137</v>
      </c>
      <c r="D29" s="17"/>
      <c r="E29" s="20"/>
      <c r="F29" s="23"/>
    </row>
    <row r="30" spans="1:6" s="1" customFormat="1" ht="18.75" customHeight="1">
      <c r="A30" s="20"/>
      <c r="B30" s="21"/>
      <c r="C30" s="15" t="s">
        <v>138</v>
      </c>
      <c r="D30" s="17"/>
      <c r="E30" s="20"/>
      <c r="F30" s="23"/>
    </row>
    <row r="31" spans="1:6" s="1" customFormat="1" ht="18.75" customHeight="1">
      <c r="A31" s="20"/>
      <c r="B31" s="21"/>
      <c r="C31" s="20"/>
      <c r="D31" s="23"/>
      <c r="E31" s="20"/>
      <c r="F31" s="23"/>
    </row>
    <row r="32" spans="1:6" s="1" customFormat="1" ht="18.75" customHeight="1">
      <c r="A32" s="15" t="s">
        <v>139</v>
      </c>
      <c r="B32" s="28">
        <v>550.374524</v>
      </c>
      <c r="C32" s="15" t="s">
        <v>140</v>
      </c>
      <c r="D32" s="29">
        <v>550.374524</v>
      </c>
      <c r="E32" s="15" t="s">
        <v>140</v>
      </c>
      <c r="F32" s="29">
        <v>550.374524</v>
      </c>
    </row>
    <row r="33" spans="1:6" s="1" customFormat="1" ht="18.75" customHeight="1">
      <c r="A33" s="15" t="s">
        <v>141</v>
      </c>
      <c r="B33" s="5"/>
      <c r="C33" s="15" t="s">
        <v>142</v>
      </c>
      <c r="D33" s="29"/>
      <c r="E33" s="15" t="s">
        <v>142</v>
      </c>
      <c r="F33" s="29"/>
    </row>
    <row r="34" spans="1:6" s="1" customFormat="1" ht="18.75" customHeight="1">
      <c r="A34" s="15" t="s">
        <v>143</v>
      </c>
      <c r="B34" s="5"/>
      <c r="C34" s="20"/>
      <c r="D34" s="23"/>
      <c r="E34" s="20"/>
      <c r="F34" s="23"/>
    </row>
    <row r="35" spans="1:6" s="1" customFormat="1" ht="18.75" customHeight="1">
      <c r="A35" s="15" t="s">
        <v>144</v>
      </c>
      <c r="B35" s="5"/>
      <c r="C35" s="20"/>
      <c r="D35" s="23"/>
      <c r="E35" s="20"/>
      <c r="F35" s="23"/>
    </row>
    <row r="36" spans="1:6" s="1" customFormat="1" ht="18.75" customHeight="1">
      <c r="A36" s="15" t="s">
        <v>145</v>
      </c>
      <c r="B36" s="5"/>
      <c r="C36" s="20"/>
      <c r="D36" s="23"/>
      <c r="E36" s="20"/>
      <c r="F36" s="23"/>
    </row>
    <row r="37" spans="1:6" s="1" customFormat="1" ht="18.75" customHeight="1">
      <c r="A37" s="20"/>
      <c r="B37" s="21"/>
      <c r="C37" s="20"/>
      <c r="D37" s="23"/>
      <c r="E37" s="20"/>
      <c r="F37" s="23"/>
    </row>
    <row r="38" spans="1:6" s="1" customFormat="1" ht="18.75" customHeight="1">
      <c r="A38" s="15" t="s">
        <v>146</v>
      </c>
      <c r="B38" s="5">
        <v>550.374524</v>
      </c>
      <c r="C38" s="15" t="s">
        <v>147</v>
      </c>
      <c r="D38" s="29">
        <v>550.374524</v>
      </c>
      <c r="E38" s="15" t="s">
        <v>147</v>
      </c>
      <c r="F38" s="29">
        <v>550.374524</v>
      </c>
    </row>
    <row r="39" spans="1:6" s="1" customFormat="1" ht="18.75" customHeight="1">
      <c r="A39" s="12"/>
      <c r="C39" s="12"/>
      <c r="D39" s="12"/>
      <c r="E39" s="12"/>
      <c r="F39" s="12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fitToHeight="1" fitToWidth="1" horizontalDpi="300" verticalDpi="300" orientation="landscape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2" t="s">
        <v>148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18.75" customHeight="1">
      <c r="A2" s="12" t="s">
        <v>149</v>
      </c>
      <c r="O2" s="12" t="s">
        <v>13</v>
      </c>
    </row>
    <row r="3" spans="1:15" s="1" customFormat="1" ht="42" customHeight="1">
      <c r="A3" s="16" t="s">
        <v>150</v>
      </c>
      <c r="B3" s="16" t="s">
        <v>151</v>
      </c>
      <c r="C3" s="16" t="s">
        <v>152</v>
      </c>
      <c r="D3" s="16" t="s">
        <v>153</v>
      </c>
      <c r="E3" s="16" t="s">
        <v>154</v>
      </c>
      <c r="F3" s="16" t="s">
        <v>155</v>
      </c>
      <c r="G3" s="16" t="s">
        <v>156</v>
      </c>
      <c r="H3" s="16" t="s">
        <v>157</v>
      </c>
      <c r="I3" s="16" t="s">
        <v>158</v>
      </c>
      <c r="J3" s="16" t="s">
        <v>159</v>
      </c>
      <c r="K3" s="16" t="s">
        <v>160</v>
      </c>
      <c r="L3" s="16" t="s">
        <v>161</v>
      </c>
      <c r="M3" s="16" t="s">
        <v>162</v>
      </c>
      <c r="N3" s="16"/>
      <c r="O3" s="16"/>
    </row>
    <row r="4" spans="1:31" s="1" customFormat="1" ht="39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 t="s">
        <v>163</v>
      </c>
      <c r="N4" s="16" t="s">
        <v>164</v>
      </c>
      <c r="O4" s="16" t="s">
        <v>165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15" s="1" customFormat="1" ht="18.7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s="1" customFormat="1" ht="18.75" customHeight="1">
      <c r="A6" s="8"/>
      <c r="B6" s="8" t="s">
        <v>22</v>
      </c>
      <c r="C6" s="5">
        <v>550.374524</v>
      </c>
      <c r="D6" s="5">
        <v>550.374524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1" customFormat="1" ht="18.75" customHeight="1">
      <c r="A7" s="8" t="s">
        <v>24</v>
      </c>
      <c r="B7" s="8" t="s">
        <v>25</v>
      </c>
      <c r="C7" s="5">
        <v>550.374524</v>
      </c>
      <c r="D7" s="5">
        <v>550.374524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1" customFormat="1" ht="18.75" customHeight="1">
      <c r="A8" s="8" t="s">
        <v>166</v>
      </c>
      <c r="B8" s="8" t="s">
        <v>167</v>
      </c>
      <c r="C8" s="5">
        <v>550.374524</v>
      </c>
      <c r="D8" s="5">
        <v>550.374524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1" customFormat="1" ht="18.75" customHeight="1">
      <c r="A9" s="8" t="s">
        <v>168</v>
      </c>
      <c r="B9" s="8" t="s">
        <v>169</v>
      </c>
      <c r="C9" s="5">
        <v>550.374524</v>
      </c>
      <c r="D9" s="5">
        <v>550.374524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fitToHeight="1" fitToWidth="1" horizontalDpi="300" verticalDpi="300" orientation="landscape" scale="5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170</v>
      </c>
      <c r="B1" s="2"/>
      <c r="C1" s="2"/>
      <c r="D1" s="2"/>
      <c r="E1" s="2"/>
      <c r="F1" s="2"/>
      <c r="G1" s="2"/>
      <c r="H1" s="2"/>
      <c r="I1" s="2"/>
      <c r="J1" s="10"/>
      <c r="K1" s="10"/>
      <c r="L1" s="10"/>
      <c r="M1" s="10"/>
    </row>
    <row r="2" spans="1:9" s="1" customFormat="1" ht="19.5" customHeight="1">
      <c r="A2" s="12" t="s">
        <v>171</v>
      </c>
      <c r="I2" s="12" t="s">
        <v>74</v>
      </c>
    </row>
    <row r="3" spans="1:9" s="1" customFormat="1" ht="39" customHeight="1">
      <c r="A3" s="16" t="s">
        <v>172</v>
      </c>
      <c r="B3" s="16" t="s">
        <v>15</v>
      </c>
      <c r="C3" s="16" t="s">
        <v>150</v>
      </c>
      <c r="D3" s="16" t="s">
        <v>151</v>
      </c>
      <c r="E3" s="16" t="s">
        <v>152</v>
      </c>
      <c r="F3" s="16" t="s">
        <v>173</v>
      </c>
      <c r="G3" s="16" t="s">
        <v>174</v>
      </c>
      <c r="H3" s="25"/>
      <c r="I3" s="16" t="s">
        <v>175</v>
      </c>
    </row>
    <row r="4" spans="1:9" s="1" customFormat="1" ht="36.75" customHeight="1">
      <c r="A4" s="25"/>
      <c r="B4" s="25"/>
      <c r="C4" s="25"/>
      <c r="D4" s="25"/>
      <c r="E4" s="25"/>
      <c r="F4" s="25"/>
      <c r="G4" s="25" t="s">
        <v>176</v>
      </c>
      <c r="H4" s="25" t="s">
        <v>177</v>
      </c>
      <c r="I4" s="25"/>
    </row>
    <row r="5" spans="1:9" s="1" customFormat="1" ht="18.75" customHeight="1">
      <c r="A5" s="14">
        <v>1</v>
      </c>
      <c r="B5" s="14">
        <v>2</v>
      </c>
      <c r="C5" s="26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s="1" customFormat="1" ht="18.75" customHeight="1">
      <c r="A6" s="8"/>
      <c r="B6" s="8"/>
      <c r="C6" s="8"/>
      <c r="D6" s="8" t="s">
        <v>22</v>
      </c>
      <c r="E6" s="5">
        <v>550.374524</v>
      </c>
      <c r="F6" s="5">
        <v>426.410084</v>
      </c>
      <c r="G6" s="5">
        <v>67.96444</v>
      </c>
      <c r="H6" s="5"/>
      <c r="I6" s="5">
        <v>56</v>
      </c>
    </row>
    <row r="7" spans="1:9" s="1" customFormat="1" ht="18.75" customHeight="1">
      <c r="A7" s="8"/>
      <c r="B7" s="8"/>
      <c r="C7" s="8" t="s">
        <v>24</v>
      </c>
      <c r="D7" s="8" t="s">
        <v>25</v>
      </c>
      <c r="E7" s="5">
        <v>550.374524</v>
      </c>
      <c r="F7" s="5">
        <v>426.410084</v>
      </c>
      <c r="G7" s="5">
        <v>67.96444</v>
      </c>
      <c r="H7" s="5"/>
      <c r="I7" s="5">
        <v>56</v>
      </c>
    </row>
    <row r="8" spans="1:9" s="1" customFormat="1" ht="18.75" customHeight="1">
      <c r="A8" s="8"/>
      <c r="B8" s="8"/>
      <c r="C8" s="8" t="s">
        <v>166</v>
      </c>
      <c r="D8" s="8" t="s">
        <v>167</v>
      </c>
      <c r="E8" s="5">
        <v>550.374524</v>
      </c>
      <c r="F8" s="5">
        <v>426.410084</v>
      </c>
      <c r="G8" s="5">
        <v>67.96444</v>
      </c>
      <c r="H8" s="5"/>
      <c r="I8" s="5">
        <v>56</v>
      </c>
    </row>
    <row r="9" spans="1:9" s="1" customFormat="1" ht="18.75" customHeight="1">
      <c r="A9" s="8" t="s">
        <v>28</v>
      </c>
      <c r="B9" s="8" t="s">
        <v>29</v>
      </c>
      <c r="C9" s="8" t="s">
        <v>168</v>
      </c>
      <c r="D9" s="8" t="s">
        <v>169</v>
      </c>
      <c r="E9" s="5">
        <v>411.768608</v>
      </c>
      <c r="F9" s="5">
        <v>343.804168</v>
      </c>
      <c r="G9" s="5">
        <v>67.96444</v>
      </c>
      <c r="H9" s="5"/>
      <c r="I9" s="5"/>
    </row>
    <row r="10" spans="1:9" s="1" customFormat="1" ht="18.75" customHeight="1">
      <c r="A10" s="8" t="s">
        <v>70</v>
      </c>
      <c r="B10" s="8" t="s">
        <v>71</v>
      </c>
      <c r="C10" s="8" t="s">
        <v>168</v>
      </c>
      <c r="D10" s="8" t="s">
        <v>169</v>
      </c>
      <c r="E10" s="5">
        <v>56</v>
      </c>
      <c r="F10" s="5"/>
      <c r="G10" s="5"/>
      <c r="H10" s="5"/>
      <c r="I10" s="5">
        <v>56</v>
      </c>
    </row>
    <row r="11" spans="1:9" s="1" customFormat="1" ht="18.75" customHeight="1">
      <c r="A11" s="8" t="s">
        <v>40</v>
      </c>
      <c r="B11" s="8" t="s">
        <v>41</v>
      </c>
      <c r="C11" s="8" t="s">
        <v>168</v>
      </c>
      <c r="D11" s="8" t="s">
        <v>169</v>
      </c>
      <c r="E11" s="5">
        <v>26.686464</v>
      </c>
      <c r="F11" s="5">
        <v>26.686464</v>
      </c>
      <c r="G11" s="5"/>
      <c r="H11" s="5"/>
      <c r="I11" s="5"/>
    </row>
    <row r="12" spans="1:9" s="1" customFormat="1" ht="18.75" customHeight="1">
      <c r="A12" s="8" t="s">
        <v>43</v>
      </c>
      <c r="B12" s="8" t="s">
        <v>44</v>
      </c>
      <c r="C12" s="8" t="s">
        <v>168</v>
      </c>
      <c r="D12" s="8" t="s">
        <v>169</v>
      </c>
      <c r="E12" s="5">
        <v>15.511507</v>
      </c>
      <c r="F12" s="5">
        <v>15.511507</v>
      </c>
      <c r="G12" s="5"/>
      <c r="H12" s="5"/>
      <c r="I12" s="5"/>
    </row>
    <row r="13" spans="1:9" s="1" customFormat="1" ht="18.75" customHeight="1">
      <c r="A13" s="8" t="s">
        <v>46</v>
      </c>
      <c r="B13" s="8" t="s">
        <v>47</v>
      </c>
      <c r="C13" s="8" t="s">
        <v>168</v>
      </c>
      <c r="D13" s="8" t="s">
        <v>169</v>
      </c>
      <c r="E13" s="5">
        <v>8.33952</v>
      </c>
      <c r="F13" s="5">
        <v>8.33952</v>
      </c>
      <c r="G13" s="5"/>
      <c r="H13" s="5"/>
      <c r="I13" s="5"/>
    </row>
    <row r="14" spans="1:9" s="1" customFormat="1" ht="18.75" customHeight="1">
      <c r="A14" s="8" t="s">
        <v>48</v>
      </c>
      <c r="B14" s="8" t="s">
        <v>49</v>
      </c>
      <c r="C14" s="8" t="s">
        <v>168</v>
      </c>
      <c r="D14" s="8" t="s">
        <v>169</v>
      </c>
      <c r="E14" s="5">
        <v>32.068425</v>
      </c>
      <c r="F14" s="5">
        <v>32.068425</v>
      </c>
      <c r="G14" s="5"/>
      <c r="H14" s="5"/>
      <c r="I14" s="5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workbookViewId="0" topLeftCell="A19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6" width="9.28125" style="1" customWidth="1"/>
    <col min="7" max="18" width="9.140625" style="1" customWidth="1"/>
  </cols>
  <sheetData>
    <row r="1" spans="1:17" s="1" customFormat="1" ht="30" customHeight="1">
      <c r="A1" s="2" t="s">
        <v>178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8.75" customHeight="1">
      <c r="A2" s="12" t="s">
        <v>179</v>
      </c>
      <c r="Q2" s="12" t="s">
        <v>13</v>
      </c>
    </row>
    <row r="3" spans="1:17" s="1" customFormat="1" ht="35.25" customHeight="1">
      <c r="A3" s="16" t="s">
        <v>180</v>
      </c>
      <c r="B3" s="16" t="s">
        <v>181</v>
      </c>
      <c r="C3" s="16" t="s">
        <v>150</v>
      </c>
      <c r="D3" s="16" t="s">
        <v>151</v>
      </c>
      <c r="E3" s="16" t="s">
        <v>152</v>
      </c>
      <c r="F3" s="16" t="s">
        <v>153</v>
      </c>
      <c r="G3" s="16" t="s">
        <v>154</v>
      </c>
      <c r="H3" s="16" t="s">
        <v>155</v>
      </c>
      <c r="I3" s="16" t="s">
        <v>156</v>
      </c>
      <c r="J3" s="16" t="s">
        <v>157</v>
      </c>
      <c r="K3" s="16" t="s">
        <v>158</v>
      </c>
      <c r="L3" s="16" t="s">
        <v>159</v>
      </c>
      <c r="M3" s="16" t="s">
        <v>160</v>
      </c>
      <c r="N3" s="16" t="s">
        <v>161</v>
      </c>
      <c r="O3" s="16" t="s">
        <v>162</v>
      </c>
      <c r="P3" s="25"/>
      <c r="Q3" s="25"/>
    </row>
    <row r="4" spans="1:17" s="1" customFormat="1" ht="39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 t="s">
        <v>163</v>
      </c>
      <c r="P4" s="25" t="s">
        <v>164</v>
      </c>
      <c r="Q4" s="25" t="s">
        <v>165</v>
      </c>
    </row>
    <row r="5" spans="1:17" s="1" customFormat="1" ht="18.7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</row>
    <row r="6" spans="1:17" s="1" customFormat="1" ht="18.75" customHeight="1">
      <c r="A6" s="8"/>
      <c r="B6" s="8"/>
      <c r="C6" s="8"/>
      <c r="D6" s="8" t="s">
        <v>22</v>
      </c>
      <c r="E6" s="5">
        <v>550.374524</v>
      </c>
      <c r="F6" s="5">
        <v>550.374524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1" customFormat="1" ht="18.75" customHeight="1">
      <c r="A7" s="8"/>
      <c r="B7" s="8"/>
      <c r="C7" s="8" t="s">
        <v>24</v>
      </c>
      <c r="D7" s="8" t="s">
        <v>25</v>
      </c>
      <c r="E7" s="5">
        <v>550.374524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1" customFormat="1" ht="18.75" customHeight="1">
      <c r="A8" s="8"/>
      <c r="B8" s="8"/>
      <c r="C8" s="8" t="s">
        <v>166</v>
      </c>
      <c r="D8" s="8" t="s">
        <v>167</v>
      </c>
      <c r="E8" s="5">
        <v>550.374524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1" customFormat="1" ht="18.75" customHeight="1">
      <c r="A9" s="8" t="s">
        <v>182</v>
      </c>
      <c r="B9" s="8" t="s">
        <v>30</v>
      </c>
      <c r="C9" s="8" t="s">
        <v>168</v>
      </c>
      <c r="D9" s="8" t="s">
        <v>169</v>
      </c>
      <c r="E9" s="5">
        <v>85.1076</v>
      </c>
      <c r="F9" s="5">
        <v>85.1076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1" customFormat="1" ht="18.75" customHeight="1">
      <c r="A10" s="8" t="s">
        <v>183</v>
      </c>
      <c r="B10" s="8" t="s">
        <v>184</v>
      </c>
      <c r="C10" s="8" t="s">
        <v>168</v>
      </c>
      <c r="D10" s="8" t="s">
        <v>169</v>
      </c>
      <c r="E10" s="5">
        <v>70.403112</v>
      </c>
      <c r="F10" s="5">
        <v>70.403112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1" customFormat="1" ht="18.75" customHeight="1">
      <c r="A11" s="8" t="s">
        <v>185</v>
      </c>
      <c r="B11" s="8" t="s">
        <v>186</v>
      </c>
      <c r="C11" s="8" t="s">
        <v>168</v>
      </c>
      <c r="D11" s="8" t="s">
        <v>169</v>
      </c>
      <c r="E11" s="5">
        <v>111.559676</v>
      </c>
      <c r="F11" s="5">
        <v>111.559676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1" customFormat="1" ht="18.75" customHeight="1">
      <c r="A12" s="8" t="s">
        <v>187</v>
      </c>
      <c r="B12" s="8" t="s">
        <v>188</v>
      </c>
      <c r="C12" s="8" t="s">
        <v>168</v>
      </c>
      <c r="D12" s="8" t="s">
        <v>169</v>
      </c>
      <c r="E12" s="5">
        <v>26.686464</v>
      </c>
      <c r="F12" s="5">
        <v>26.686464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1" customFormat="1" ht="18.75" customHeight="1">
      <c r="A13" s="8" t="s">
        <v>189</v>
      </c>
      <c r="B13" s="8" t="s">
        <v>190</v>
      </c>
      <c r="C13" s="8" t="s">
        <v>168</v>
      </c>
      <c r="D13" s="8" t="s">
        <v>169</v>
      </c>
      <c r="E13" s="5">
        <v>15.511507</v>
      </c>
      <c r="F13" s="5">
        <v>15.511507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1" customFormat="1" ht="18.75" customHeight="1">
      <c r="A14" s="8" t="s">
        <v>191</v>
      </c>
      <c r="B14" s="8" t="s">
        <v>192</v>
      </c>
      <c r="C14" s="8" t="s">
        <v>168</v>
      </c>
      <c r="D14" s="8" t="s">
        <v>169</v>
      </c>
      <c r="E14" s="5">
        <v>8.33952</v>
      </c>
      <c r="F14" s="5">
        <v>8.33952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1" customFormat="1" ht="18.75" customHeight="1">
      <c r="A15" s="8" t="s">
        <v>193</v>
      </c>
      <c r="B15" s="8" t="s">
        <v>49</v>
      </c>
      <c r="C15" s="8" t="s">
        <v>168</v>
      </c>
      <c r="D15" s="8" t="s">
        <v>169</v>
      </c>
      <c r="E15" s="5">
        <v>32.068425</v>
      </c>
      <c r="F15" s="5">
        <v>32.068425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1" customFormat="1" ht="18.75" customHeight="1">
      <c r="A16" s="8" t="s">
        <v>194</v>
      </c>
      <c r="B16" s="8" t="s">
        <v>195</v>
      </c>
      <c r="C16" s="8" t="s">
        <v>168</v>
      </c>
      <c r="D16" s="8" t="s">
        <v>169</v>
      </c>
      <c r="E16" s="5">
        <v>13</v>
      </c>
      <c r="F16" s="5">
        <v>13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1" customFormat="1" ht="18.75" customHeight="1">
      <c r="A17" s="8" t="s">
        <v>196</v>
      </c>
      <c r="B17" s="8" t="s">
        <v>197</v>
      </c>
      <c r="C17" s="8" t="s">
        <v>168</v>
      </c>
      <c r="D17" s="8" t="s">
        <v>169</v>
      </c>
      <c r="E17" s="5">
        <v>12</v>
      </c>
      <c r="F17" s="5">
        <v>12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1" customFormat="1" ht="18.75" customHeight="1">
      <c r="A18" s="8" t="s">
        <v>198</v>
      </c>
      <c r="B18" s="8" t="s">
        <v>199</v>
      </c>
      <c r="C18" s="8" t="s">
        <v>168</v>
      </c>
      <c r="D18" s="8" t="s">
        <v>169</v>
      </c>
      <c r="E18" s="5">
        <v>1.5</v>
      </c>
      <c r="F18" s="5">
        <v>1.5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1" customFormat="1" ht="18.75" customHeight="1">
      <c r="A19" s="8" t="s">
        <v>200</v>
      </c>
      <c r="B19" s="8" t="s">
        <v>201</v>
      </c>
      <c r="C19" s="8" t="s">
        <v>168</v>
      </c>
      <c r="D19" s="8" t="s">
        <v>169</v>
      </c>
      <c r="E19" s="5">
        <v>0.5</v>
      </c>
      <c r="F19" s="5">
        <v>0.5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1" customFormat="1" ht="18.75" customHeight="1">
      <c r="A20" s="8" t="s">
        <v>202</v>
      </c>
      <c r="B20" s="8" t="s">
        <v>203</v>
      </c>
      <c r="C20" s="8" t="s">
        <v>168</v>
      </c>
      <c r="D20" s="8" t="s">
        <v>169</v>
      </c>
      <c r="E20" s="5">
        <v>3</v>
      </c>
      <c r="F20" s="5">
        <v>3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1" customFormat="1" ht="18.75" customHeight="1">
      <c r="A21" s="8" t="s">
        <v>204</v>
      </c>
      <c r="B21" s="8" t="s">
        <v>205</v>
      </c>
      <c r="C21" s="8" t="s">
        <v>168</v>
      </c>
      <c r="D21" s="8" t="s">
        <v>169</v>
      </c>
      <c r="E21" s="5">
        <v>1</v>
      </c>
      <c r="F21" s="5">
        <v>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s="1" customFormat="1" ht="18.75" customHeight="1">
      <c r="A22" s="8" t="s">
        <v>206</v>
      </c>
      <c r="B22" s="8" t="s">
        <v>207</v>
      </c>
      <c r="C22" s="8" t="s">
        <v>168</v>
      </c>
      <c r="D22" s="8" t="s">
        <v>169</v>
      </c>
      <c r="E22" s="5">
        <v>4.5</v>
      </c>
      <c r="F22" s="5">
        <v>4.5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s="1" customFormat="1" ht="18.75" customHeight="1">
      <c r="A23" s="8" t="s">
        <v>208</v>
      </c>
      <c r="B23" s="8" t="s">
        <v>209</v>
      </c>
      <c r="C23" s="8" t="s">
        <v>168</v>
      </c>
      <c r="D23" s="8" t="s">
        <v>169</v>
      </c>
      <c r="E23" s="5">
        <v>0.5</v>
      </c>
      <c r="F23" s="5">
        <v>0.5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s="1" customFormat="1" ht="18.75" customHeight="1">
      <c r="A24" s="8" t="s">
        <v>210</v>
      </c>
      <c r="B24" s="8" t="s">
        <v>211</v>
      </c>
      <c r="C24" s="8" t="s">
        <v>168</v>
      </c>
      <c r="D24" s="8" t="s">
        <v>169</v>
      </c>
      <c r="E24" s="5">
        <v>2</v>
      </c>
      <c r="F24" s="5">
        <v>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s="1" customFormat="1" ht="18.75" customHeight="1">
      <c r="A25" s="8" t="s">
        <v>212</v>
      </c>
      <c r="B25" s="8" t="s">
        <v>213</v>
      </c>
      <c r="C25" s="8" t="s">
        <v>168</v>
      </c>
      <c r="D25" s="8" t="s">
        <v>169</v>
      </c>
      <c r="E25" s="5">
        <v>0.5</v>
      </c>
      <c r="F25" s="5">
        <v>0.5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s="1" customFormat="1" ht="18.75" customHeight="1">
      <c r="A26" s="8" t="s">
        <v>214</v>
      </c>
      <c r="B26" s="8" t="s">
        <v>215</v>
      </c>
      <c r="C26" s="8" t="s">
        <v>168</v>
      </c>
      <c r="D26" s="8" t="s">
        <v>169</v>
      </c>
      <c r="E26" s="5">
        <v>4</v>
      </c>
      <c r="F26" s="5">
        <v>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1" customFormat="1" ht="18.75" customHeight="1">
      <c r="A27" s="8" t="s">
        <v>216</v>
      </c>
      <c r="B27" s="8" t="s">
        <v>217</v>
      </c>
      <c r="C27" s="8" t="s">
        <v>168</v>
      </c>
      <c r="D27" s="8" t="s">
        <v>169</v>
      </c>
      <c r="E27" s="5">
        <v>0.5</v>
      </c>
      <c r="F27" s="5">
        <v>0.5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s="1" customFormat="1" ht="18.75" customHeight="1">
      <c r="A28" s="8" t="s">
        <v>218</v>
      </c>
      <c r="B28" s="8" t="s">
        <v>219</v>
      </c>
      <c r="C28" s="8" t="s">
        <v>168</v>
      </c>
      <c r="D28" s="8" t="s">
        <v>169</v>
      </c>
      <c r="E28" s="5">
        <v>26.5</v>
      </c>
      <c r="F28" s="5">
        <v>26.5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s="1" customFormat="1" ht="18.75" customHeight="1">
      <c r="A29" s="8" t="s">
        <v>220</v>
      </c>
      <c r="B29" s="8" t="s">
        <v>66</v>
      </c>
      <c r="C29" s="8" t="s">
        <v>168</v>
      </c>
      <c r="D29" s="8" t="s">
        <v>169</v>
      </c>
      <c r="E29" s="5">
        <v>5.344738</v>
      </c>
      <c r="F29" s="5">
        <v>5.344738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1" customFormat="1" ht="18.75" customHeight="1">
      <c r="A30" s="8" t="s">
        <v>221</v>
      </c>
      <c r="B30" s="8" t="s">
        <v>65</v>
      </c>
      <c r="C30" s="8" t="s">
        <v>168</v>
      </c>
      <c r="D30" s="8" t="s">
        <v>169</v>
      </c>
      <c r="E30" s="5">
        <v>21.359702</v>
      </c>
      <c r="F30" s="5">
        <v>21.359702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s="1" customFormat="1" ht="18.75" customHeight="1">
      <c r="A31" s="8" t="s">
        <v>222</v>
      </c>
      <c r="B31" s="8" t="s">
        <v>223</v>
      </c>
      <c r="C31" s="8" t="s">
        <v>168</v>
      </c>
      <c r="D31" s="8" t="s">
        <v>169</v>
      </c>
      <c r="E31" s="5">
        <v>17.012</v>
      </c>
      <c r="F31" s="5">
        <v>17.012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s="1" customFormat="1" ht="18.75" customHeight="1">
      <c r="A32" s="8" t="s">
        <v>224</v>
      </c>
      <c r="B32" s="8" t="s">
        <v>225</v>
      </c>
      <c r="C32" s="8" t="s">
        <v>168</v>
      </c>
      <c r="D32" s="8" t="s">
        <v>169</v>
      </c>
      <c r="E32" s="5">
        <v>10.748</v>
      </c>
      <c r="F32" s="5">
        <v>10.748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s="1" customFormat="1" ht="18.75" customHeight="1">
      <c r="A33" s="8" t="s">
        <v>226</v>
      </c>
      <c r="B33" s="8" t="s">
        <v>227</v>
      </c>
      <c r="C33" s="8" t="s">
        <v>168</v>
      </c>
      <c r="D33" s="8" t="s">
        <v>169</v>
      </c>
      <c r="E33" s="5">
        <v>18.03158</v>
      </c>
      <c r="F33" s="5">
        <v>18.03158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s="1" customFormat="1" ht="18.75" customHeight="1">
      <c r="A34" s="8" t="s">
        <v>228</v>
      </c>
      <c r="B34" s="8" t="s">
        <v>229</v>
      </c>
      <c r="C34" s="8" t="s">
        <v>168</v>
      </c>
      <c r="D34" s="8" t="s">
        <v>169</v>
      </c>
      <c r="E34" s="5">
        <v>57.9534</v>
      </c>
      <c r="F34" s="5">
        <v>57.9534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s="1" customFormat="1" ht="18.75" customHeight="1">
      <c r="A35" s="8" t="s">
        <v>230</v>
      </c>
      <c r="B35" s="8" t="s">
        <v>231</v>
      </c>
      <c r="C35" s="8" t="s">
        <v>168</v>
      </c>
      <c r="D35" s="8" t="s">
        <v>169</v>
      </c>
      <c r="E35" s="5">
        <v>0.7488</v>
      </c>
      <c r="F35" s="5">
        <v>0.7488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fitToHeight="0" fitToWidth="1" horizontalDpi="300" verticalDpi="300" orientation="landscape" scale="6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 topLeftCell="A1">
      <selection activeCell="R1" sqref="R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2" t="s">
        <v>232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18.75" customHeight="1">
      <c r="A2" s="12" t="s">
        <v>233</v>
      </c>
      <c r="Q2" s="12" t="s">
        <v>13</v>
      </c>
    </row>
    <row r="3" spans="1:17" s="1" customFormat="1" ht="52.5" customHeight="1">
      <c r="A3" s="16" t="s">
        <v>180</v>
      </c>
      <c r="B3" s="16" t="s">
        <v>181</v>
      </c>
      <c r="C3" s="16" t="s">
        <v>150</v>
      </c>
      <c r="D3" s="16" t="s">
        <v>151</v>
      </c>
      <c r="E3" s="16" t="s">
        <v>152</v>
      </c>
      <c r="F3" s="16" t="s">
        <v>153</v>
      </c>
      <c r="G3" s="16" t="s">
        <v>154</v>
      </c>
      <c r="H3" s="16" t="s">
        <v>155</v>
      </c>
      <c r="I3" s="16" t="s">
        <v>156</v>
      </c>
      <c r="J3" s="16" t="s">
        <v>157</v>
      </c>
      <c r="K3" s="16" t="s">
        <v>158</v>
      </c>
      <c r="L3" s="16" t="s">
        <v>159</v>
      </c>
      <c r="M3" s="16" t="s">
        <v>160</v>
      </c>
      <c r="N3" s="16" t="s">
        <v>161</v>
      </c>
      <c r="O3" s="16" t="s">
        <v>162</v>
      </c>
      <c r="P3" s="25"/>
      <c r="Q3" s="25"/>
    </row>
    <row r="4" spans="1:17" s="1" customFormat="1" ht="26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 t="s">
        <v>163</v>
      </c>
      <c r="P4" s="25" t="s">
        <v>164</v>
      </c>
      <c r="Q4" s="25" t="s">
        <v>165</v>
      </c>
    </row>
    <row r="5" spans="1:17" s="1" customFormat="1" ht="18.7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16</v>
      </c>
      <c r="P5" s="14">
        <v>17</v>
      </c>
      <c r="Q5" s="14">
        <v>18</v>
      </c>
    </row>
    <row r="6" spans="1:17" s="1" customFormat="1" ht="18.75" customHeight="1">
      <c r="A6" s="8"/>
      <c r="B6" s="8"/>
      <c r="C6" s="8"/>
      <c r="D6" s="8" t="s">
        <v>22</v>
      </c>
      <c r="E6" s="5">
        <v>550.374524</v>
      </c>
      <c r="F6" s="5">
        <v>550.374524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1" customFormat="1" ht="18.75" customHeight="1">
      <c r="A7" s="8"/>
      <c r="B7" s="8"/>
      <c r="C7" s="8" t="s">
        <v>24</v>
      </c>
      <c r="D7" s="8" t="s">
        <v>25</v>
      </c>
      <c r="E7" s="5">
        <v>550.374524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1" customFormat="1" ht="18.75" customHeight="1">
      <c r="A8" s="8"/>
      <c r="B8" s="8"/>
      <c r="C8" s="8" t="s">
        <v>166</v>
      </c>
      <c r="D8" s="8" t="s">
        <v>167</v>
      </c>
      <c r="E8" s="5">
        <v>550.374524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1" customFormat="1" ht="18.75" customHeight="1">
      <c r="A9" s="8" t="s">
        <v>234</v>
      </c>
      <c r="B9" s="8" t="s">
        <v>235</v>
      </c>
      <c r="C9" s="8" t="s">
        <v>168</v>
      </c>
      <c r="D9" s="8" t="s">
        <v>169</v>
      </c>
      <c r="E9" s="5">
        <v>267.070388</v>
      </c>
      <c r="F9" s="5">
        <v>267.070388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1" customFormat="1" ht="18.75" customHeight="1">
      <c r="A10" s="8" t="s">
        <v>236</v>
      </c>
      <c r="B10" s="8" t="s">
        <v>237</v>
      </c>
      <c r="C10" s="8" t="s">
        <v>168</v>
      </c>
      <c r="D10" s="8" t="s">
        <v>169</v>
      </c>
      <c r="E10" s="5">
        <v>50.537491</v>
      </c>
      <c r="F10" s="5">
        <v>50.537491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1" customFormat="1" ht="18.75" customHeight="1">
      <c r="A11" s="8" t="s">
        <v>238</v>
      </c>
      <c r="B11" s="8" t="s">
        <v>49</v>
      </c>
      <c r="C11" s="8" t="s">
        <v>168</v>
      </c>
      <c r="D11" s="8" t="s">
        <v>169</v>
      </c>
      <c r="E11" s="5">
        <v>32.068425</v>
      </c>
      <c r="F11" s="5">
        <v>32.068425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1" customFormat="1" ht="18.75" customHeight="1">
      <c r="A12" s="8" t="s">
        <v>239</v>
      </c>
      <c r="B12" s="8" t="s">
        <v>240</v>
      </c>
      <c r="C12" s="8" t="s">
        <v>168</v>
      </c>
      <c r="D12" s="8" t="s">
        <v>169</v>
      </c>
      <c r="E12" s="5">
        <v>79.71644</v>
      </c>
      <c r="F12" s="5">
        <v>79.71644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1" customFormat="1" ht="18.75" customHeight="1">
      <c r="A13" s="8" t="s">
        <v>241</v>
      </c>
      <c r="B13" s="8" t="s">
        <v>213</v>
      </c>
      <c r="C13" s="8" t="s">
        <v>168</v>
      </c>
      <c r="D13" s="8" t="s">
        <v>169</v>
      </c>
      <c r="E13" s="5">
        <v>0.5</v>
      </c>
      <c r="F13" s="5">
        <v>0.5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1" customFormat="1" ht="18.75" customHeight="1">
      <c r="A14" s="8" t="s">
        <v>242</v>
      </c>
      <c r="B14" s="8" t="s">
        <v>215</v>
      </c>
      <c r="C14" s="8" t="s">
        <v>168</v>
      </c>
      <c r="D14" s="8" t="s">
        <v>169</v>
      </c>
      <c r="E14" s="5">
        <v>4</v>
      </c>
      <c r="F14" s="5"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1" customFormat="1" ht="18.75" customHeight="1">
      <c r="A15" s="8" t="s">
        <v>243</v>
      </c>
      <c r="B15" s="8" t="s">
        <v>219</v>
      </c>
      <c r="C15" s="8" t="s">
        <v>168</v>
      </c>
      <c r="D15" s="8" t="s">
        <v>169</v>
      </c>
      <c r="E15" s="5">
        <v>28</v>
      </c>
      <c r="F15" s="5">
        <v>28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1" customFormat="1" ht="18.75" customHeight="1">
      <c r="A16" s="8" t="s">
        <v>244</v>
      </c>
      <c r="B16" s="8" t="s">
        <v>217</v>
      </c>
      <c r="C16" s="8" t="s">
        <v>168</v>
      </c>
      <c r="D16" s="8" t="s">
        <v>169</v>
      </c>
      <c r="E16" s="5">
        <v>0.5</v>
      </c>
      <c r="F16" s="5">
        <v>0.5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1" customFormat="1" ht="18.75" customHeight="1">
      <c r="A17" s="8" t="s">
        <v>245</v>
      </c>
      <c r="B17" s="8" t="s">
        <v>209</v>
      </c>
      <c r="C17" s="8" t="s">
        <v>168</v>
      </c>
      <c r="D17" s="8" t="s">
        <v>169</v>
      </c>
      <c r="E17" s="5">
        <v>0.5</v>
      </c>
      <c r="F17" s="5">
        <v>0.5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1" customFormat="1" ht="18.75" customHeight="1">
      <c r="A18" s="8" t="s">
        <v>246</v>
      </c>
      <c r="B18" s="8" t="s">
        <v>225</v>
      </c>
      <c r="C18" s="8" t="s">
        <v>168</v>
      </c>
      <c r="D18" s="8" t="s">
        <v>169</v>
      </c>
      <c r="E18" s="5">
        <v>10.748</v>
      </c>
      <c r="F18" s="5">
        <v>10.748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1" customFormat="1" ht="18.75" customHeight="1">
      <c r="A19" s="8" t="s">
        <v>247</v>
      </c>
      <c r="B19" s="8" t="s">
        <v>248</v>
      </c>
      <c r="C19" s="8" t="s">
        <v>168</v>
      </c>
      <c r="D19" s="8" t="s">
        <v>169</v>
      </c>
      <c r="E19" s="5">
        <v>0.7488</v>
      </c>
      <c r="F19" s="5">
        <v>0.7488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1" customFormat="1" ht="18.75" customHeight="1">
      <c r="A20" s="8" t="s">
        <v>249</v>
      </c>
      <c r="B20" s="8" t="s">
        <v>250</v>
      </c>
      <c r="C20" s="8" t="s">
        <v>168</v>
      </c>
      <c r="D20" s="8" t="s">
        <v>169</v>
      </c>
      <c r="E20" s="5">
        <v>75.98498</v>
      </c>
      <c r="F20" s="5">
        <v>75.98498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fitToHeight="1" fitToWidth="1" horizontalDpi="300" verticalDpi="300" orientation="landscape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27.14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251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</row>
    <row r="2" spans="1:12" s="1" customFormat="1" ht="13.5" customHeight="1">
      <c r="A2" s="12" t="s">
        <v>252</v>
      </c>
      <c r="H2" s="13"/>
      <c r="L2" s="12" t="s">
        <v>74</v>
      </c>
    </row>
    <row r="3" spans="1:12" s="1" customFormat="1" ht="18.75" customHeight="1">
      <c r="A3" s="14" t="s">
        <v>77</v>
      </c>
      <c r="B3" s="14"/>
      <c r="C3" s="14" t="s">
        <v>78</v>
      </c>
      <c r="D3" s="15"/>
      <c r="E3" s="15"/>
      <c r="F3" s="15"/>
      <c r="G3" s="15"/>
      <c r="H3" s="15"/>
      <c r="I3" s="15"/>
      <c r="J3" s="15"/>
      <c r="K3" s="15"/>
      <c r="L3" s="15"/>
    </row>
    <row r="4" spans="1:12" s="1" customFormat="1" ht="26.25" customHeight="1">
      <c r="A4" s="16" t="s">
        <v>79</v>
      </c>
      <c r="B4" s="16" t="s">
        <v>80</v>
      </c>
      <c r="C4" s="16" t="s">
        <v>81</v>
      </c>
      <c r="D4" s="16" t="s">
        <v>22</v>
      </c>
      <c r="E4" s="16" t="s">
        <v>163</v>
      </c>
      <c r="F4" s="16" t="s">
        <v>164</v>
      </c>
      <c r="G4" s="16" t="s">
        <v>253</v>
      </c>
      <c r="H4" s="14" t="s">
        <v>79</v>
      </c>
      <c r="I4" s="16" t="s">
        <v>22</v>
      </c>
      <c r="J4" s="16" t="s">
        <v>163</v>
      </c>
      <c r="K4" s="16" t="s">
        <v>164</v>
      </c>
      <c r="L4" s="16" t="s">
        <v>253</v>
      </c>
    </row>
    <row r="5" spans="1:12" s="1" customFormat="1" ht="18.75" customHeight="1">
      <c r="A5" s="15" t="s">
        <v>82</v>
      </c>
      <c r="B5" s="5">
        <v>550.374524</v>
      </c>
      <c r="C5" s="15" t="s">
        <v>83</v>
      </c>
      <c r="D5" s="17">
        <f aca="true" t="shared" si="0" ref="D5:D30">E5+F5+G5</f>
        <v>467.768608</v>
      </c>
      <c r="E5" s="18">
        <v>467.768608</v>
      </c>
      <c r="F5" s="17"/>
      <c r="G5" s="17"/>
      <c r="H5" s="19" t="s">
        <v>84</v>
      </c>
      <c r="I5" s="17">
        <f>I6+I9+I12</f>
        <v>550.374524</v>
      </c>
      <c r="J5" s="17">
        <f>J6+J9+J12</f>
        <v>550.374524</v>
      </c>
      <c r="K5" s="17">
        <f>K6+K9+K12</f>
        <v>0</v>
      </c>
      <c r="L5" s="17">
        <f>L6+L9+L12</f>
        <v>0</v>
      </c>
    </row>
    <row r="6" spans="1:12" s="1" customFormat="1" ht="18.75" customHeight="1">
      <c r="A6" s="15" t="s">
        <v>85</v>
      </c>
      <c r="B6" s="5"/>
      <c r="C6" s="15" t="s">
        <v>86</v>
      </c>
      <c r="D6" s="17">
        <f t="shared" si="0"/>
        <v>0</v>
      </c>
      <c r="E6" s="17"/>
      <c r="F6" s="17"/>
      <c r="G6" s="17"/>
      <c r="H6" s="19" t="s">
        <v>87</v>
      </c>
      <c r="I6" s="17">
        <f aca="true" t="shared" si="1" ref="I6:I14">J6+K6+L6</f>
        <v>426.410084</v>
      </c>
      <c r="J6" s="17">
        <v>426.410084</v>
      </c>
      <c r="K6" s="17"/>
      <c r="L6" s="17"/>
    </row>
    <row r="7" spans="1:12" s="1" customFormat="1" ht="18.75" customHeight="1">
      <c r="A7" s="15" t="s">
        <v>88</v>
      </c>
      <c r="B7" s="5"/>
      <c r="C7" s="15" t="s">
        <v>89</v>
      </c>
      <c r="D7" s="17">
        <f t="shared" si="0"/>
        <v>0</v>
      </c>
      <c r="E7" s="17"/>
      <c r="F7" s="17"/>
      <c r="G7" s="17"/>
      <c r="H7" s="19" t="s">
        <v>254</v>
      </c>
      <c r="I7" s="17">
        <f t="shared" si="1"/>
        <v>349.676304</v>
      </c>
      <c r="J7" s="17">
        <v>349.676304</v>
      </c>
      <c r="K7" s="17"/>
      <c r="L7" s="17"/>
    </row>
    <row r="8" spans="1:12" s="1" customFormat="1" ht="18.75" customHeight="1">
      <c r="A8" s="20"/>
      <c r="B8" s="21"/>
      <c r="C8" s="15" t="s">
        <v>92</v>
      </c>
      <c r="D8" s="17">
        <f t="shared" si="0"/>
        <v>0</v>
      </c>
      <c r="E8" s="17"/>
      <c r="F8" s="17"/>
      <c r="G8" s="17"/>
      <c r="H8" s="19" t="s">
        <v>255</v>
      </c>
      <c r="I8" s="17">
        <f t="shared" si="1"/>
        <v>76.73378</v>
      </c>
      <c r="J8" s="17">
        <v>76.73378</v>
      </c>
      <c r="K8" s="17"/>
      <c r="L8" s="17"/>
    </row>
    <row r="9" spans="1:12" s="1" customFormat="1" ht="18.75" customHeight="1">
      <c r="A9" s="20"/>
      <c r="B9" s="21"/>
      <c r="C9" s="15" t="s">
        <v>95</v>
      </c>
      <c r="D9" s="17">
        <f t="shared" si="0"/>
        <v>0</v>
      </c>
      <c r="E9" s="17"/>
      <c r="F9" s="17"/>
      <c r="G9" s="17"/>
      <c r="H9" s="19" t="s">
        <v>96</v>
      </c>
      <c r="I9" s="17">
        <f t="shared" si="1"/>
        <v>67.96444</v>
      </c>
      <c r="J9" s="17">
        <v>67.96444</v>
      </c>
      <c r="K9" s="17"/>
      <c r="L9" s="17"/>
    </row>
    <row r="10" spans="1:12" s="1" customFormat="1" ht="18.75" customHeight="1">
      <c r="A10" s="20"/>
      <c r="B10" s="21"/>
      <c r="C10" s="15" t="s">
        <v>98</v>
      </c>
      <c r="D10" s="17">
        <f t="shared" si="0"/>
        <v>26.686464</v>
      </c>
      <c r="E10" s="17">
        <v>26.686464</v>
      </c>
      <c r="F10" s="17"/>
      <c r="G10" s="17"/>
      <c r="H10" s="19" t="s">
        <v>256</v>
      </c>
      <c r="I10" s="17">
        <f t="shared" si="1"/>
        <v>67.96444</v>
      </c>
      <c r="J10" s="17">
        <v>67.96444</v>
      </c>
      <c r="K10" s="17"/>
      <c r="L10" s="17"/>
    </row>
    <row r="11" spans="1:12" s="1" customFormat="1" ht="18.75" customHeight="1">
      <c r="A11" s="20"/>
      <c r="B11" s="21"/>
      <c r="C11" s="15" t="s">
        <v>101</v>
      </c>
      <c r="D11" s="17">
        <f t="shared" si="0"/>
        <v>23.851027</v>
      </c>
      <c r="E11" s="17">
        <v>23.851027</v>
      </c>
      <c r="F11" s="17"/>
      <c r="G11" s="17"/>
      <c r="H11" s="19" t="s">
        <v>257</v>
      </c>
      <c r="I11" s="17">
        <f t="shared" si="1"/>
        <v>0</v>
      </c>
      <c r="J11" s="17"/>
      <c r="K11" s="17"/>
      <c r="L11" s="17"/>
    </row>
    <row r="12" spans="1:12" s="1" customFormat="1" ht="18.75" customHeight="1">
      <c r="A12" s="20"/>
      <c r="B12" s="21"/>
      <c r="C12" s="15" t="s">
        <v>104</v>
      </c>
      <c r="D12" s="17">
        <f t="shared" si="0"/>
        <v>0</v>
      </c>
      <c r="E12" s="17"/>
      <c r="F12" s="17"/>
      <c r="G12" s="17"/>
      <c r="H12" s="19" t="s">
        <v>105</v>
      </c>
      <c r="I12" s="17">
        <f t="shared" si="1"/>
        <v>56</v>
      </c>
      <c r="J12" s="17">
        <v>56</v>
      </c>
      <c r="K12" s="17"/>
      <c r="L12" s="17"/>
    </row>
    <row r="13" spans="1:12" s="1" customFormat="1" ht="18.75" customHeight="1">
      <c r="A13" s="20"/>
      <c r="B13" s="21"/>
      <c r="C13" s="15" t="s">
        <v>107</v>
      </c>
      <c r="D13" s="17">
        <f t="shared" si="0"/>
        <v>0</v>
      </c>
      <c r="E13" s="17"/>
      <c r="F13" s="17"/>
      <c r="G13" s="17"/>
      <c r="H13" s="19" t="s">
        <v>258</v>
      </c>
      <c r="I13" s="17">
        <f t="shared" si="1"/>
        <v>56</v>
      </c>
      <c r="J13" s="17">
        <v>56</v>
      </c>
      <c r="K13" s="17"/>
      <c r="L13" s="17"/>
    </row>
    <row r="14" spans="1:12" s="1" customFormat="1" ht="18.75" customHeight="1">
      <c r="A14" s="20"/>
      <c r="B14" s="21"/>
      <c r="C14" s="15" t="s">
        <v>110</v>
      </c>
      <c r="D14" s="17">
        <f t="shared" si="0"/>
        <v>0</v>
      </c>
      <c r="E14" s="17"/>
      <c r="F14" s="17"/>
      <c r="G14" s="17"/>
      <c r="H14" s="19" t="s">
        <v>259</v>
      </c>
      <c r="I14" s="17">
        <f t="shared" si="1"/>
        <v>0</v>
      </c>
      <c r="J14" s="17"/>
      <c r="K14" s="17"/>
      <c r="L14" s="17"/>
    </row>
    <row r="15" spans="1:12" s="1" customFormat="1" ht="18.75" customHeight="1">
      <c r="A15" s="20"/>
      <c r="B15" s="21"/>
      <c r="C15" s="15" t="s">
        <v>112</v>
      </c>
      <c r="D15" s="17">
        <f t="shared" si="0"/>
        <v>0</v>
      </c>
      <c r="E15" s="17"/>
      <c r="F15" s="17"/>
      <c r="G15" s="17"/>
      <c r="H15" s="22"/>
      <c r="I15" s="17"/>
      <c r="J15" s="23"/>
      <c r="K15" s="23"/>
      <c r="L15" s="23"/>
    </row>
    <row r="16" spans="1:12" s="1" customFormat="1" ht="18.75" customHeight="1">
      <c r="A16" s="20"/>
      <c r="B16" s="21"/>
      <c r="C16" s="15" t="s">
        <v>113</v>
      </c>
      <c r="D16" s="17">
        <f t="shared" si="0"/>
        <v>0</v>
      </c>
      <c r="E16" s="17"/>
      <c r="F16" s="17"/>
      <c r="G16" s="17"/>
      <c r="H16" s="22"/>
      <c r="I16" s="17"/>
      <c r="J16" s="23"/>
      <c r="K16" s="23"/>
      <c r="L16" s="23"/>
    </row>
    <row r="17" spans="1:12" s="1" customFormat="1" ht="18.75" customHeight="1">
      <c r="A17" s="20"/>
      <c r="B17" s="21"/>
      <c r="C17" s="15" t="s">
        <v>114</v>
      </c>
      <c r="D17" s="17">
        <f t="shared" si="0"/>
        <v>0</v>
      </c>
      <c r="E17" s="17"/>
      <c r="F17" s="17"/>
      <c r="G17" s="17"/>
      <c r="H17" s="22"/>
      <c r="I17" s="17"/>
      <c r="J17" s="23"/>
      <c r="K17" s="23"/>
      <c r="L17" s="23"/>
    </row>
    <row r="18" spans="1:12" s="1" customFormat="1" ht="18.75" customHeight="1">
      <c r="A18" s="20"/>
      <c r="B18" s="21"/>
      <c r="C18" s="15" t="s">
        <v>115</v>
      </c>
      <c r="D18" s="17">
        <f t="shared" si="0"/>
        <v>0</v>
      </c>
      <c r="E18" s="17"/>
      <c r="F18" s="17"/>
      <c r="G18" s="17"/>
      <c r="H18" s="19" t="s">
        <v>116</v>
      </c>
      <c r="I18" s="17">
        <f>I19+I20+I21+I22+I23+I24+I25+I26+I27+I28</f>
        <v>550.3745240000001</v>
      </c>
      <c r="J18" s="17">
        <f>J19+J20+J21+J22+J23+J24+J25+J26+J27+J28</f>
        <v>550.3745240000001</v>
      </c>
      <c r="K18" s="17">
        <f>K19+K20+K21+K22+K23+K24+K25+K26+K27+K28</f>
        <v>0</v>
      </c>
      <c r="L18" s="17">
        <f>L19+L20+L21+L22+L23+L24+L25+L26+L27+L28</f>
        <v>0</v>
      </c>
    </row>
    <row r="19" spans="1:12" s="1" customFormat="1" ht="18.75" customHeight="1">
      <c r="A19" s="20"/>
      <c r="B19" s="21"/>
      <c r="C19" s="15" t="s">
        <v>117</v>
      </c>
      <c r="D19" s="17">
        <f t="shared" si="0"/>
        <v>0</v>
      </c>
      <c r="E19" s="17"/>
      <c r="F19" s="17"/>
      <c r="G19" s="17"/>
      <c r="H19" s="19" t="s">
        <v>118</v>
      </c>
      <c r="I19" s="17">
        <f aca="true" t="shared" si="2" ref="I19:I28">J19+K19+L19</f>
        <v>349.676304</v>
      </c>
      <c r="J19" s="17">
        <v>349.676304</v>
      </c>
      <c r="K19" s="17"/>
      <c r="L19" s="17"/>
    </row>
    <row r="20" spans="1:12" s="1" customFormat="1" ht="18.75" customHeight="1">
      <c r="A20" s="20"/>
      <c r="B20" s="21"/>
      <c r="C20" s="15" t="s">
        <v>119</v>
      </c>
      <c r="D20" s="17">
        <f t="shared" si="0"/>
        <v>0</v>
      </c>
      <c r="E20" s="17"/>
      <c r="F20" s="17"/>
      <c r="G20" s="17"/>
      <c r="H20" s="19" t="s">
        <v>120</v>
      </c>
      <c r="I20" s="17">
        <f t="shared" si="2"/>
        <v>123.96444</v>
      </c>
      <c r="J20" s="17">
        <v>123.96444</v>
      </c>
      <c r="K20" s="17"/>
      <c r="L20" s="17"/>
    </row>
    <row r="21" spans="1:12" s="1" customFormat="1" ht="18.75" customHeight="1">
      <c r="A21" s="20"/>
      <c r="B21" s="21"/>
      <c r="C21" s="15" t="s">
        <v>121</v>
      </c>
      <c r="D21" s="17">
        <f t="shared" si="0"/>
        <v>32.068425</v>
      </c>
      <c r="E21" s="17">
        <v>32.068425</v>
      </c>
      <c r="F21" s="17"/>
      <c r="G21" s="17"/>
      <c r="H21" s="19" t="s">
        <v>122</v>
      </c>
      <c r="I21" s="17">
        <f t="shared" si="2"/>
        <v>76.73378</v>
      </c>
      <c r="J21" s="17">
        <v>76.73378</v>
      </c>
      <c r="K21" s="17"/>
      <c r="L21" s="17"/>
    </row>
    <row r="22" spans="1:12" s="1" customFormat="1" ht="18.75" customHeight="1">
      <c r="A22" s="20"/>
      <c r="B22" s="21"/>
      <c r="C22" s="15" t="s">
        <v>123</v>
      </c>
      <c r="D22" s="17">
        <f t="shared" si="0"/>
        <v>0</v>
      </c>
      <c r="E22" s="17"/>
      <c r="F22" s="17"/>
      <c r="G22" s="17"/>
      <c r="H22" s="19" t="s">
        <v>124</v>
      </c>
      <c r="I22" s="17">
        <f t="shared" si="2"/>
        <v>0</v>
      </c>
      <c r="J22" s="17"/>
      <c r="K22" s="17"/>
      <c r="L22" s="17"/>
    </row>
    <row r="23" spans="1:12" s="1" customFormat="1" ht="18.75" customHeight="1">
      <c r="A23" s="20"/>
      <c r="B23" s="21"/>
      <c r="C23" s="15" t="s">
        <v>125</v>
      </c>
      <c r="D23" s="17">
        <f t="shared" si="0"/>
        <v>0</v>
      </c>
      <c r="E23" s="17"/>
      <c r="F23" s="17"/>
      <c r="G23" s="17"/>
      <c r="H23" s="19" t="s">
        <v>126</v>
      </c>
      <c r="I23" s="17">
        <f t="shared" si="2"/>
        <v>0</v>
      </c>
      <c r="J23" s="17"/>
      <c r="K23" s="17"/>
      <c r="L23" s="17"/>
    </row>
    <row r="24" spans="1:12" s="1" customFormat="1" ht="18.75" customHeight="1">
      <c r="A24" s="20"/>
      <c r="B24" s="21"/>
      <c r="C24" s="15" t="s">
        <v>127</v>
      </c>
      <c r="D24" s="17">
        <f t="shared" si="0"/>
        <v>0</v>
      </c>
      <c r="E24" s="17"/>
      <c r="F24" s="17"/>
      <c r="G24" s="17"/>
      <c r="H24" s="19" t="s">
        <v>128</v>
      </c>
      <c r="I24" s="17">
        <f t="shared" si="2"/>
        <v>0</v>
      </c>
      <c r="J24" s="17"/>
      <c r="K24" s="17"/>
      <c r="L24" s="17"/>
    </row>
    <row r="25" spans="1:12" s="1" customFormat="1" ht="18.75" customHeight="1">
      <c r="A25" s="20"/>
      <c r="B25" s="21"/>
      <c r="C25" s="15" t="s">
        <v>129</v>
      </c>
      <c r="D25" s="17">
        <f t="shared" si="0"/>
        <v>0</v>
      </c>
      <c r="E25" s="17"/>
      <c r="F25" s="17"/>
      <c r="G25" s="17"/>
      <c r="H25" s="19" t="s">
        <v>130</v>
      </c>
      <c r="I25" s="17">
        <f t="shared" si="2"/>
        <v>0</v>
      </c>
      <c r="J25" s="17"/>
      <c r="K25" s="17"/>
      <c r="L25" s="17"/>
    </row>
    <row r="26" spans="1:12" s="1" customFormat="1" ht="18.75" customHeight="1">
      <c r="A26" s="20"/>
      <c r="B26" s="21"/>
      <c r="C26" s="15" t="s">
        <v>131</v>
      </c>
      <c r="D26" s="17">
        <f t="shared" si="0"/>
        <v>0</v>
      </c>
      <c r="E26" s="17"/>
      <c r="F26" s="17"/>
      <c r="G26" s="17"/>
      <c r="H26" s="19" t="s">
        <v>132</v>
      </c>
      <c r="I26" s="17">
        <f t="shared" si="2"/>
        <v>0</v>
      </c>
      <c r="J26" s="17"/>
      <c r="K26" s="17"/>
      <c r="L26" s="17"/>
    </row>
    <row r="27" spans="1:12" s="1" customFormat="1" ht="18.75" customHeight="1">
      <c r="A27" s="20"/>
      <c r="B27" s="21"/>
      <c r="C27" s="15" t="s">
        <v>133</v>
      </c>
      <c r="D27" s="17">
        <f t="shared" si="0"/>
        <v>0</v>
      </c>
      <c r="E27" s="17"/>
      <c r="F27" s="17"/>
      <c r="G27" s="17"/>
      <c r="H27" s="19" t="s">
        <v>134</v>
      </c>
      <c r="I27" s="17">
        <f t="shared" si="2"/>
        <v>0</v>
      </c>
      <c r="J27" s="17"/>
      <c r="K27" s="17"/>
      <c r="L27" s="17"/>
    </row>
    <row r="28" spans="1:12" s="1" customFormat="1" ht="18.75" customHeight="1">
      <c r="A28" s="20"/>
      <c r="B28" s="21"/>
      <c r="C28" s="15" t="s">
        <v>135</v>
      </c>
      <c r="D28" s="17">
        <f t="shared" si="0"/>
        <v>0</v>
      </c>
      <c r="E28" s="17"/>
      <c r="F28" s="17"/>
      <c r="G28" s="17"/>
      <c r="H28" s="19" t="s">
        <v>136</v>
      </c>
      <c r="I28" s="17">
        <f t="shared" si="2"/>
        <v>0</v>
      </c>
      <c r="J28" s="17"/>
      <c r="K28" s="17"/>
      <c r="L28" s="17"/>
    </row>
    <row r="29" spans="1:12" s="1" customFormat="1" ht="18.75" customHeight="1">
      <c r="A29" s="20"/>
      <c r="B29" s="21"/>
      <c r="C29" s="15" t="s">
        <v>137</v>
      </c>
      <c r="D29" s="17">
        <f t="shared" si="0"/>
        <v>0</v>
      </c>
      <c r="E29" s="17"/>
      <c r="F29" s="17"/>
      <c r="G29" s="17"/>
      <c r="H29" s="22"/>
      <c r="I29" s="23"/>
      <c r="J29" s="23"/>
      <c r="K29" s="23"/>
      <c r="L29" s="23"/>
    </row>
    <row r="30" spans="1:12" s="1" customFormat="1" ht="18.75" customHeight="1">
      <c r="A30" s="20"/>
      <c r="B30" s="21"/>
      <c r="C30" s="15" t="s">
        <v>138</v>
      </c>
      <c r="D30" s="17">
        <f t="shared" si="0"/>
        <v>0</v>
      </c>
      <c r="E30" s="17"/>
      <c r="F30" s="17"/>
      <c r="G30" s="17"/>
      <c r="H30" s="22"/>
      <c r="I30" s="23"/>
      <c r="J30" s="23"/>
      <c r="K30" s="23"/>
      <c r="L30" s="23"/>
    </row>
    <row r="31" spans="1:12" s="1" customFormat="1" ht="18.75" customHeight="1">
      <c r="A31" s="20"/>
      <c r="B31" s="21"/>
      <c r="C31" s="20"/>
      <c r="D31" s="17"/>
      <c r="E31" s="23"/>
      <c r="F31" s="23"/>
      <c r="G31" s="23"/>
      <c r="H31" s="22"/>
      <c r="I31" s="23"/>
      <c r="J31" s="23"/>
      <c r="K31" s="23"/>
      <c r="L31" s="23"/>
    </row>
    <row r="32" spans="1:12" s="1" customFormat="1" ht="18.75" customHeight="1">
      <c r="A32" s="15" t="s">
        <v>139</v>
      </c>
      <c r="B32" s="5">
        <f>B6+B7+B5</f>
        <v>550.374524</v>
      </c>
      <c r="C32" s="15" t="s">
        <v>140</v>
      </c>
      <c r="D32" s="17">
        <f>D5+D6+D7+D8+D9+D10+D11+D12+D13+D14+D15+D16+D17+D18+D19+D20+D21+D22+D23+D24+D25+D26+D27+D28+D29+D30</f>
        <v>550.3745240000001</v>
      </c>
      <c r="E32" s="17">
        <f>E5+E6+E7+E8+E9+E10+E11+E12+E13+E14+E15+E16+E17+E18+E19+E20+E21+E22+E23+E24+E25+E26+E27+E28+E29+E30</f>
        <v>550.3745240000001</v>
      </c>
      <c r="F32" s="17">
        <f>F5+F6+F7+F8+F9+F10+F11+F12+F13+F14+F15+F16+F17+F18+F19+F20+F21+F22+F23+F24+F25+F26+F27+F28+F29+F30</f>
        <v>0</v>
      </c>
      <c r="G32" s="17">
        <f>G5+G6+G7+G8+G9+G10+G11+G12+G13+G14+G15+G16+G17+G18+G19+G20+G21+G22+G23+G24+G25+G26+G27+G28+G29+G30</f>
        <v>0</v>
      </c>
      <c r="H32" s="19" t="s">
        <v>140</v>
      </c>
      <c r="I32" s="17">
        <f>I19+I20+I21+I22+I23+I24+I25+I26+I27+I28</f>
        <v>550.3745240000001</v>
      </c>
      <c r="J32" s="17">
        <f>J19+J20+J21+J22+J23+J24+J25+J26+J27+J28</f>
        <v>550.3745240000001</v>
      </c>
      <c r="K32" s="17">
        <f>K19+K20+K21+K22+K23+K24+K25+K26+K27+K28</f>
        <v>0</v>
      </c>
      <c r="L32" s="17">
        <f>L19+L20+L21+L22+L23+L24+L25+L26+L27+L28</f>
        <v>0</v>
      </c>
    </row>
    <row r="33" spans="1:12" s="1" customFormat="1" ht="18.75" customHeight="1">
      <c r="A33" s="20"/>
      <c r="B33" s="21"/>
      <c r="C33" s="20"/>
      <c r="D33" s="17"/>
      <c r="E33" s="23"/>
      <c r="F33" s="23"/>
      <c r="G33" s="23"/>
      <c r="H33" s="22"/>
      <c r="I33" s="23"/>
      <c r="J33" s="23"/>
      <c r="K33" s="23"/>
      <c r="L33" s="23"/>
    </row>
    <row r="34" spans="1:12" s="1" customFormat="1" ht="18.75" customHeight="1">
      <c r="A34" s="15" t="s">
        <v>260</v>
      </c>
      <c r="B34" s="5"/>
      <c r="C34" s="15" t="s">
        <v>142</v>
      </c>
      <c r="D34" s="17">
        <f>B39-D32</f>
        <v>0</v>
      </c>
      <c r="E34" s="17">
        <f>B5+B35-E32</f>
        <v>0</v>
      </c>
      <c r="F34" s="17">
        <f>B6+B36-F32</f>
        <v>0</v>
      </c>
      <c r="G34" s="17">
        <f>B7+B37-G32</f>
        <v>0</v>
      </c>
      <c r="H34" s="19" t="s">
        <v>142</v>
      </c>
      <c r="I34" s="17">
        <f>B39-I32</f>
        <v>0</v>
      </c>
      <c r="J34" s="17">
        <f>B5+B35-J32</f>
        <v>0</v>
      </c>
      <c r="K34" s="17">
        <f>B6+B36-K32</f>
        <v>0</v>
      </c>
      <c r="L34" s="17">
        <f>B7+B37-L32</f>
        <v>0</v>
      </c>
    </row>
    <row r="35" spans="1:12" s="1" customFormat="1" ht="18.75" customHeight="1">
      <c r="A35" s="15" t="s">
        <v>261</v>
      </c>
      <c r="B35" s="5"/>
      <c r="C35" s="20"/>
      <c r="D35" s="23"/>
      <c r="E35" s="23"/>
      <c r="F35" s="23"/>
      <c r="G35" s="23"/>
      <c r="H35" s="22"/>
      <c r="I35" s="23"/>
      <c r="J35" s="23"/>
      <c r="K35" s="23"/>
      <c r="L35" s="23"/>
    </row>
    <row r="36" spans="1:12" s="1" customFormat="1" ht="18.75" customHeight="1">
      <c r="A36" s="15" t="s">
        <v>262</v>
      </c>
      <c r="B36" s="5"/>
      <c r="C36" s="20"/>
      <c r="D36" s="23"/>
      <c r="E36" s="23"/>
      <c r="F36" s="23"/>
      <c r="G36" s="23"/>
      <c r="H36" s="22"/>
      <c r="I36" s="23"/>
      <c r="J36" s="23"/>
      <c r="K36" s="23"/>
      <c r="L36" s="23"/>
    </row>
    <row r="37" spans="1:12" s="1" customFormat="1" ht="18.75" customHeight="1">
      <c r="A37" s="15" t="s">
        <v>263</v>
      </c>
      <c r="B37" s="5"/>
      <c r="C37" s="20"/>
      <c r="D37" s="23"/>
      <c r="E37" s="23"/>
      <c r="F37" s="23"/>
      <c r="G37" s="23"/>
      <c r="H37" s="22"/>
      <c r="I37" s="23"/>
      <c r="J37" s="23"/>
      <c r="K37" s="23"/>
      <c r="L37" s="23"/>
    </row>
    <row r="38" spans="1:12" s="1" customFormat="1" ht="18.75" customHeight="1">
      <c r="A38" s="20"/>
      <c r="B38" s="21"/>
      <c r="C38" s="20"/>
      <c r="D38" s="23"/>
      <c r="E38" s="23"/>
      <c r="F38" s="23"/>
      <c r="G38" s="23"/>
      <c r="H38" s="22"/>
      <c r="I38" s="23"/>
      <c r="J38" s="23"/>
      <c r="K38" s="23"/>
      <c r="L38" s="23"/>
    </row>
    <row r="39" spans="1:12" s="1" customFormat="1" ht="18.75" customHeight="1">
      <c r="A39" s="15" t="s">
        <v>146</v>
      </c>
      <c r="B39" s="5">
        <f>B32+B34</f>
        <v>550.374524</v>
      </c>
      <c r="C39" s="15" t="s">
        <v>147</v>
      </c>
      <c r="D39" s="17">
        <f>B39</f>
        <v>550.374524</v>
      </c>
      <c r="E39" s="17">
        <f>B5+B35</f>
        <v>550.374524</v>
      </c>
      <c r="F39" s="17">
        <f>B6+B36</f>
        <v>0</v>
      </c>
      <c r="G39" s="17">
        <f>B7+B37</f>
        <v>0</v>
      </c>
      <c r="H39" s="19" t="s">
        <v>147</v>
      </c>
      <c r="I39" s="17">
        <f>B39</f>
        <v>550.374524</v>
      </c>
      <c r="J39" s="17">
        <f>B5+B35</f>
        <v>550.374524</v>
      </c>
      <c r="K39" s="17">
        <f>B6+B36</f>
        <v>0</v>
      </c>
      <c r="L39" s="17">
        <f>B7+B37</f>
        <v>0</v>
      </c>
    </row>
    <row r="40" s="1" customFormat="1" ht="15"/>
    <row r="41" spans="1:8" s="1" customFormat="1" ht="13.5" customHeight="1">
      <c r="A41" s="12"/>
      <c r="C41" s="12"/>
      <c r="H41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fitToHeight="1" fitToWidth="1"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牵着卢卡斯</cp:lastModifiedBy>
  <dcterms:created xsi:type="dcterms:W3CDTF">2022-01-24T02:40:19Z</dcterms:created>
  <dcterms:modified xsi:type="dcterms:W3CDTF">2022-01-25T03:21:16Z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C9E81094DD5B4F14834E0D43BE81E278</vt:lpwstr>
  </property>
</Properties>
</file>