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2"/>
  </bookViews>
  <sheets>
    <sheet name="表1.部门收支总表" sheetId="1" r:id="rId1"/>
    <sheet name="表2.部门收入总表" sheetId="2" r:id="rId2"/>
    <sheet name="表3.部门支出功能科目" sheetId="3" r:id="rId3"/>
    <sheet name="表4.财政拨款收支总表" sheetId="4" r:id="rId4"/>
    <sheet name="表5.一般公共预算支出" sheetId="5" r:id="rId5"/>
    <sheet name="表6一般公共预算基本支出" sheetId="6" r:id="rId6"/>
    <sheet name="表7.三公经费支出预算表" sheetId="7" r:id="rId7"/>
    <sheet name="表8.政府性基金支出预算表" sheetId="8" r:id="rId8"/>
  </sheets>
  <definedNames/>
  <calcPr fullCalcOnLoad="1"/>
</workbook>
</file>

<file path=xl/sharedStrings.xml><?xml version="1.0" encoding="utf-8"?>
<sst xmlns="http://schemas.openxmlformats.org/spreadsheetml/2006/main" count="421" uniqueCount="206">
  <si>
    <t>部门收支总表</t>
  </si>
  <si>
    <t>预算07表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</si>
  <si>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</si>
  <si>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</si>
  <si>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</si>
  <si>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</si>
  <si>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</si>
  <si>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</si>
  <si>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</si>
  <si>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</si>
  <si>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</si>
  <si>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</si>
  <si>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</si>
  <si>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</si>
  <si>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</si>
  <si>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</si>
  <si>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</si>
  <si>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</si>
  <si>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</si>
  <si>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</si>
  <si>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</si>
  <si>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</si>
  <si>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</si>
  <si>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</si>
  <si>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</si>
  <si>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</si>
  <si>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</si>
  <si>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</si>
  <si>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</si>
  <si>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</si>
  <si>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</si>
  <si>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</si>
  <si>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</si>
  <si>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</si>
  <si>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</si>
  <si>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</si>
  <si>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</si>
  <si>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</si>
  <si>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</si>
  <si>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</si>
  <si>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</si>
  <si>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</si>
  <si>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</si>
  <si>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</si>
  <si>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</si>
  <si>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</si>
  <si>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</si>
  <si>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</si>
  <si>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</si>
  <si>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</si>
  <si>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</si>
  <si>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</si>
  <si>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</si>
  <si>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</si>
  <si>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</si>
  <si>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</si>
  <si>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</si>
  <si>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</si>
  <si>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</si>
  <si>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</si>
  <si>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</si>
  <si>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</si>
  <si>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</si>
  <si>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</si>
  <si>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234抗疫特别国债安排的支出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</si>
  <si>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</si>
  <si>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</si>
  <si>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</si>
  <si>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</si>
  <si>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</si>
  <si>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</si>
  <si>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</si>
  <si>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</si>
  <si>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</si>
  <si>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部门收入总表</t>
  </si>
  <si>
    <t>预算08表</t>
  </si>
  <si>
    <t>单位:万元</t>
  </si>
  <si>
    <t>单位编码</t>
  </si>
  <si>
    <t>单位名称</t>
  </si>
  <si>
    <t>总计</t>
  </si>
  <si>
    <t>一般公共预算财政拨款收入</t>
  </si>
  <si>
    <t>政府性基金预算财政拨款收入</t>
  </si>
  <si>
    <t>国有资本经营预算财政拨款收入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</si>
  <si>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</si>
  <si>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</si>
  <si>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</si>
  <si>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</si>
  <si>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</si>
  <si>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</si>
  <si>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上年结余结转</t>
  </si>
  <si>
    <t>一般公共预算</t>
  </si>
  <si>
    <t>政府性基金预算</t>
  </si>
  <si>
    <t>单位资金</t>
  </si>
  <si>
    <t>合计</t>
  </si>
  <si>
    <t>04</t>
  </si>
  <si>
    <t>行政政法科</t>
  </si>
  <si>
    <t>　006</t>
  </si>
  <si>
    <t>　中共鄂州市委组织部</t>
  </si>
  <si>
    <t>　　006001</t>
  </si>
  <si>
    <t>　　中共鄂州市委组织部本级</t>
  </si>
  <si>
    <t>部门支出总表（支出功能科目）</t>
  </si>
  <si>
    <t>预算09-1表</t>
  </si>
  <si>
    <t>功能科目编码</t>
  </si>
  <si>
    <t>科目名称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</si>
  <si>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</si>
  <si>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</si>
  <si>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</si>
  <si>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</si>
  <si>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</si>
  <si>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2013201</t>
  </si>
  <si>
    <t>行政运行</t>
  </si>
  <si>
    <t>2013202</t>
  </si>
  <si>
    <t>一般行政管理事务</t>
  </si>
  <si>
    <t>2080501</t>
  </si>
  <si>
    <t>行政单位离退休</t>
  </si>
  <si>
    <t>2080505</t>
  </si>
  <si>
    <t>机关事业单位基本养老保险缴费支出</t>
  </si>
  <si>
    <t>2101101</t>
  </si>
  <si>
    <t>行政单位医疗</t>
  </si>
  <si>
    <t>2101103</t>
  </si>
  <si>
    <t>公务员医疗补助</t>
  </si>
  <si>
    <t>2210201</t>
  </si>
  <si>
    <t>住房公积金</t>
  </si>
  <si>
    <t>财政拨款收支预算总表</t>
  </si>
  <si>
    <t>预算01表</t>
  </si>
  <si>
    <t>国有资本经营预算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</si>
  <si>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</si>
  <si>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</si>
  <si>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</si>
  <si>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</si>
  <si>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</si>
  <si>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</si>
  <si>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</si>
  <si>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</si>
  <si>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</si>
  <si>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</si>
  <si>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</si>
  <si>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预算02表</t>
  </si>
  <si>
    <t>功能科目名称</t>
  </si>
  <si>
    <t>　2013201</t>
  </si>
  <si>
    <t>006001</t>
  </si>
  <si>
    <t>中共鄂州市委组织部本级</t>
  </si>
  <si>
    <t>　2013202</t>
  </si>
  <si>
    <t>　2080501</t>
  </si>
  <si>
    <t>　2080505</t>
  </si>
  <si>
    <t>　2101101</t>
  </si>
  <si>
    <t>　2101103</t>
  </si>
  <si>
    <t>　2210201</t>
  </si>
  <si>
    <t>一般公共预算基本支出表</t>
  </si>
  <si>
    <t>预算03表</t>
  </si>
  <si>
    <t>经济科目编码</t>
  </si>
  <si>
    <t>经济科目名称</t>
  </si>
  <si>
    <t>基本支出</t>
  </si>
  <si>
    <t>小计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</si>
  <si>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</si>
  <si>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</si>
  <si>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</si>
  <si>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</si>
  <si>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</si>
  <si>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</si>
  <si>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</si>
  <si>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</si>
  <si>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</si>
  <si>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</si>
  <si>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</si>
  <si>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</si>
  <si>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30113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</si>
  <si>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</si>
  <si>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</si>
  <si>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</si>
  <si>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</si>
  <si>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</si>
  <si>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</si>
  <si>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</si>
  <si>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</si>
  <si>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30209</t>
  </si>
  <si>
    <t>物业管理费</t>
  </si>
  <si>
    <t>30211</t>
  </si>
  <si>
    <t>差旅费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</si>
  <si>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</si>
  <si>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</si>
  <si>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</si>
  <si>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</si>
  <si>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</si>
  <si>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</si>
  <si>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</si>
  <si>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</si>
  <si>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</si>
  <si>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</si>
  <si>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</si>
  <si>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</si>
  <si>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</si>
  <si>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</si>
  <si>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</si>
  <si>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</si>
  <si>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30302</t>
  </si>
  <si>
    <t>退休费</t>
  </si>
  <si>
    <t>一般公共预算“三公”经费支出预算表</t>
  </si>
  <si>
    <t>预算04表</t>
  </si>
  <si>
    <t>“三公”经费支出</t>
  </si>
  <si>
    <t>因公出国（境）费用</t>
  </si>
  <si>
    <t>公务用车购置及运行维护费</t>
  </si>
  <si>
    <t>公务用车购置费</t>
  </si>
  <si>
    <t>公务用车运行及维护费</t>
  </si>
  <si>
    <t>政府性基金预算支出表</t>
  </si>
  <si>
    <t>预算05表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</si>
</sst>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0.00;[Red]0.00"/>
  </numFmts>
  <fonts count="42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2" fontId="4" fillId="0" borderId="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E43" sqref="E43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0</v>
      </c>
      <c r="B1" s="10"/>
      <c r="C1" s="10"/>
      <c r="D1" s="10"/>
      <c r="E1" s="10"/>
      <c r="F1" s="10"/>
    </row>
    <row r="2" spans="1:6" s="1" customFormat="1" ht="18.75" customHeight="1">
      <c r="A2" s="12" t="s">
        <v>1</v>
      </c>
      <c r="F2" s="12" t="s">
        <v>2</v>
      </c>
    </row>
    <row r="3" spans="1:6" s="1" customFormat="1" ht="18.75" customHeight="1">
      <c r="A3" s="14" t="s">
        <v>3</v>
      </c>
      <c r="B3" s="20"/>
      <c r="C3" s="14" t="s">
        <v>4</v>
      </c>
      <c r="D3" s="15"/>
      <c r="E3" s="15"/>
      <c r="F3" s="15"/>
    </row>
    <row r="4" spans="1:6" s="1" customFormat="1" ht="18.75" customHeight="1">
      <c r="A4" s="14" t="s">
        <v>5</v>
      </c>
      <c r="B4" s="14" t="s">
        <v>6</v>
      </c>
      <c r="C4" s="14" t="s">
        <v>7</v>
      </c>
      <c r="D4" s="14" t="s">
        <v>6</v>
      </c>
      <c r="E4" s="14" t="s">
        <v>5</v>
      </c>
      <c r="F4" s="14" t="s">
        <v>6</v>
      </c>
    </row>
    <row r="5" spans="1:6" s="1" customFormat="1" ht="18.75" customHeight="1">
      <c r="A5" s="15" t="s">
        <v>8</v>
      </c>
      <c r="B5" s="7">
        <v>1609.972397</v>
      </c>
      <c r="C5" s="15" t="s">
        <v>9</v>
      </c>
      <c r="D5" s="17">
        <v>1459.637747</v>
      </c>
      <c r="E5" s="15" t="s">
        <v>10</v>
      </c>
      <c r="F5" s="17">
        <v>1609.972397</v>
      </c>
    </row>
    <row r="6" spans="1:6" s="1" customFormat="1" ht="18.75" customHeight="1">
      <c r="A6" s="15" t="s">
        <v>11</v>
      </c>
      <c r="B6" s="7"/>
      <c r="C6" s="15" t="s">
        <v>12</v>
      </c>
      <c r="D6" s="17"/>
      <c r="E6" s="15" t="s">
        <v>13</v>
      </c>
      <c r="F6" s="17">
        <v>614.65146</v>
      </c>
    </row>
    <row r="7" spans="1:6" s="1" customFormat="1" ht="18.75" customHeight="1">
      <c r="A7" s="15" t="s">
        <v>14</v>
      </c>
      <c r="B7" s="7"/>
      <c r="C7" s="15" t="s">
        <v>15</v>
      </c>
      <c r="D7" s="17"/>
      <c r="E7" s="15" t="s">
        <v>16</v>
      </c>
      <c r="F7" s="17">
        <v>602.63166</v>
      </c>
    </row>
    <row r="8" spans="1:6" s="1" customFormat="1" ht="18.75" customHeight="1">
      <c r="A8" s="15" t="s">
        <v>17</v>
      </c>
      <c r="B8" s="7"/>
      <c r="C8" s="15" t="s">
        <v>18</v>
      </c>
      <c r="D8" s="17"/>
      <c r="E8" s="15" t="s">
        <v>19</v>
      </c>
      <c r="F8" s="17">
        <v>12.0198</v>
      </c>
    </row>
    <row r="9" spans="1:6" s="1" customFormat="1" ht="18.75" customHeight="1">
      <c r="A9" s="15" t="s">
        <v>20</v>
      </c>
      <c r="B9" s="7"/>
      <c r="C9" s="15" t="s">
        <v>21</v>
      </c>
      <c r="D9" s="17"/>
      <c r="E9" s="15" t="s">
        <v>22</v>
      </c>
      <c r="F9" s="17">
        <v>101.320937</v>
      </c>
    </row>
    <row r="10" spans="1:6" s="1" customFormat="1" ht="18.75" customHeight="1">
      <c r="A10" s="15" t="s">
        <v>23</v>
      </c>
      <c r="B10" s="7"/>
      <c r="C10" s="15" t="s">
        <v>24</v>
      </c>
      <c r="D10" s="17">
        <v>55.635288</v>
      </c>
      <c r="E10" s="15" t="s">
        <v>25</v>
      </c>
      <c r="F10" s="17">
        <v>101.320937</v>
      </c>
    </row>
    <row r="11" spans="1:6" s="1" customFormat="1" ht="18.75" customHeight="1">
      <c r="A11" s="15" t="s">
        <v>26</v>
      </c>
      <c r="B11" s="7"/>
      <c r="C11" s="15" t="s">
        <v>27</v>
      </c>
      <c r="D11" s="17">
        <v>38.981342</v>
      </c>
      <c r="E11" s="15" t="s">
        <v>28</v>
      </c>
      <c r="F11" s="17"/>
    </row>
    <row r="12" spans="1:6" s="1" customFormat="1" ht="18.75" customHeight="1">
      <c r="A12" s="15" t="s">
        <v>29</v>
      </c>
      <c r="B12" s="7"/>
      <c r="C12" s="15" t="s">
        <v>30</v>
      </c>
      <c r="D12" s="17"/>
      <c r="E12" s="15" t="s">
        <v>31</v>
      </c>
      <c r="F12" s="17">
        <v>894</v>
      </c>
    </row>
    <row r="13" spans="1:6" s="1" customFormat="1" ht="18.75" customHeight="1">
      <c r="A13" s="15" t="s">
        <v>32</v>
      </c>
      <c r="B13" s="7"/>
      <c r="C13" s="15" t="s">
        <v>33</v>
      </c>
      <c r="D13" s="17"/>
      <c r="E13" s="15" t="s">
        <v>34</v>
      </c>
      <c r="F13" s="17">
        <v>894</v>
      </c>
    </row>
    <row r="14" spans="1:6" s="1" customFormat="1" ht="18.75" customHeight="1">
      <c r="A14" s="15" t="s">
        <v>35</v>
      </c>
      <c r="B14" s="7"/>
      <c r="C14" s="15" t="s">
        <v>36</v>
      </c>
      <c r="D14" s="17"/>
      <c r="E14" s="15" t="s">
        <v>37</v>
      </c>
      <c r="F14" s="17"/>
    </row>
    <row r="15" spans="1:6" s="1" customFormat="1" ht="18.75" customHeight="1">
      <c r="A15" s="20"/>
      <c r="B15" s="21"/>
      <c r="C15" s="15" t="s">
        <v>38</v>
      </c>
      <c r="D15" s="17"/>
      <c r="E15" s="20"/>
      <c r="F15" s="23"/>
    </row>
    <row r="16" spans="1:6" s="1" customFormat="1" ht="18.75" customHeight="1">
      <c r="A16" s="20"/>
      <c r="B16" s="21"/>
      <c r="C16" s="15" t="s">
        <v>39</v>
      </c>
      <c r="D16" s="17"/>
      <c r="E16" s="20"/>
      <c r="F16" s="23"/>
    </row>
    <row r="17" spans="1:6" s="1" customFormat="1" ht="18.75" customHeight="1">
      <c r="A17" s="20"/>
      <c r="B17" s="21"/>
      <c r="C17" s="15" t="s">
        <v>40</v>
      </c>
      <c r="D17" s="17"/>
      <c r="E17" s="20"/>
      <c r="F17" s="23"/>
    </row>
    <row r="18" spans="1:6" s="1" customFormat="1" ht="18.75" customHeight="1">
      <c r="A18" s="20"/>
      <c r="B18" s="21"/>
      <c r="C18" s="15" t="s">
        <v>41</v>
      </c>
      <c r="D18" s="17"/>
      <c r="E18" s="15" t="s">
        <v>42</v>
      </c>
      <c r="F18" s="17">
        <v>1609.972397</v>
      </c>
    </row>
    <row r="19" spans="1:6" s="1" customFormat="1" ht="18.75" customHeight="1">
      <c r="A19" s="20"/>
      <c r="B19" s="21"/>
      <c r="C19" s="15" t="s">
        <v>43</v>
      </c>
      <c r="D19" s="17"/>
      <c r="E19" s="15" t="s">
        <v>44</v>
      </c>
      <c r="F19" s="17">
        <v>602.63166</v>
      </c>
    </row>
    <row r="20" spans="1:6" s="1" customFormat="1" ht="18.75" customHeight="1">
      <c r="A20" s="20"/>
      <c r="B20" s="21"/>
      <c r="C20" s="15" t="s">
        <v>45</v>
      </c>
      <c r="D20" s="17"/>
      <c r="E20" s="15" t="s">
        <v>46</v>
      </c>
      <c r="F20" s="17">
        <v>995.320937</v>
      </c>
    </row>
    <row r="21" spans="1:6" s="1" customFormat="1" ht="18.75" customHeight="1">
      <c r="A21" s="20"/>
      <c r="B21" s="21"/>
      <c r="C21" s="15" t="s">
        <v>47</v>
      </c>
      <c r="D21" s="17">
        <v>55.71802</v>
      </c>
      <c r="E21" s="15" t="s">
        <v>48</v>
      </c>
      <c r="F21" s="17">
        <v>12.0198</v>
      </c>
    </row>
    <row r="22" spans="1:6" s="1" customFormat="1" ht="18.75" customHeight="1">
      <c r="A22" s="20"/>
      <c r="B22" s="21"/>
      <c r="C22" s="15" t="s">
        <v>49</v>
      </c>
      <c r="D22" s="17"/>
      <c r="E22" s="15" t="s">
        <v>50</v>
      </c>
      <c r="F22" s="17"/>
    </row>
    <row r="23" spans="1:6" s="1" customFormat="1" ht="18.75" customHeight="1">
      <c r="A23" s="20"/>
      <c r="B23" s="21"/>
      <c r="C23" s="15" t="s">
        <v>51</v>
      </c>
      <c r="D23" s="17"/>
      <c r="E23" s="15" t="s">
        <v>52</v>
      </c>
      <c r="F23" s="17"/>
    </row>
    <row r="24" spans="1:6" s="1" customFormat="1" ht="18.75" customHeight="1">
      <c r="A24" s="20"/>
      <c r="B24" s="21"/>
      <c r="C24" s="15" t="s">
        <v>53</v>
      </c>
      <c r="D24" s="17"/>
      <c r="E24" s="15" t="s">
        <v>54</v>
      </c>
      <c r="F24" s="17"/>
    </row>
    <row r="25" spans="1:6" s="1" customFormat="1" ht="18.75" customHeight="1">
      <c r="A25" s="20"/>
      <c r="B25" s="21"/>
      <c r="C25" s="15" t="s">
        <v>55</v>
      </c>
      <c r="D25" s="17"/>
      <c r="E25" s="15" t="s">
        <v>56</v>
      </c>
      <c r="F25" s="17"/>
    </row>
    <row r="26" spans="1:6" s="1" customFormat="1" ht="18.75" customHeight="1">
      <c r="A26" s="20"/>
      <c r="B26" s="21"/>
      <c r="C26" s="15" t="s">
        <v>57</v>
      </c>
      <c r="D26" s="17"/>
      <c r="E26" s="15" t="s">
        <v>58</v>
      </c>
      <c r="F26" s="17"/>
    </row>
    <row r="27" spans="1:6" s="1" customFormat="1" ht="18.75" customHeight="1">
      <c r="A27" s="20"/>
      <c r="B27" s="21"/>
      <c r="C27" s="15" t="s">
        <v>59</v>
      </c>
      <c r="D27" s="17"/>
      <c r="E27" s="15" t="s">
        <v>60</v>
      </c>
      <c r="F27" s="17"/>
    </row>
    <row r="28" spans="1:6" s="1" customFormat="1" ht="18.75" customHeight="1">
      <c r="A28" s="20"/>
      <c r="B28" s="21"/>
      <c r="C28" s="15" t="s">
        <v>61</v>
      </c>
      <c r="D28" s="17"/>
      <c r="E28" s="15" t="s">
        <v>62</v>
      </c>
      <c r="F28" s="17"/>
    </row>
    <row r="29" spans="1:6" s="1" customFormat="1" ht="18.75" customHeight="1">
      <c r="A29" s="20"/>
      <c r="B29" s="21"/>
      <c r="C29" s="15" t="s">
        <v>63</v>
      </c>
      <c r="D29" s="17"/>
      <c r="E29" s="20"/>
      <c r="F29" s="23"/>
    </row>
    <row r="30" spans="1:6" s="1" customFormat="1" ht="18.75" customHeight="1">
      <c r="A30" s="20"/>
      <c r="B30" s="21"/>
      <c r="C30" s="15" t="s">
        <v>64</v>
      </c>
      <c r="D30" s="17"/>
      <c r="E30" s="20"/>
      <c r="F30" s="23"/>
    </row>
    <row r="31" spans="1:6" s="1" customFormat="1" ht="18.75" customHeight="1">
      <c r="A31" s="20"/>
      <c r="B31" s="21"/>
      <c r="C31" s="20"/>
      <c r="D31" s="23"/>
      <c r="E31" s="20"/>
      <c r="F31" s="23"/>
    </row>
    <row r="32" spans="1:6" s="1" customFormat="1" ht="18.75" customHeight="1">
      <c r="A32" s="15" t="s">
        <v>65</v>
      </c>
      <c r="B32" s="28">
        <v>1609.972397</v>
      </c>
      <c r="C32" s="15" t="s">
        <v>66</v>
      </c>
      <c r="D32" s="29">
        <v>1609.972397</v>
      </c>
      <c r="E32" s="15" t="s">
        <v>66</v>
      </c>
      <c r="F32" s="29">
        <v>1609.972397</v>
      </c>
    </row>
    <row r="33" spans="1:6" s="1" customFormat="1" ht="18.75" customHeight="1">
      <c r="A33" s="15" t="s">
        <v>67</v>
      </c>
      <c r="B33" s="7"/>
      <c r="C33" s="15" t="s">
        <v>68</v>
      </c>
      <c r="D33" s="29"/>
      <c r="E33" s="15" t="s">
        <v>68</v>
      </c>
      <c r="F33" s="29"/>
    </row>
    <row r="34" spans="1:6" s="1" customFormat="1" ht="18.75" customHeight="1">
      <c r="A34" s="15" t="s">
        <v>69</v>
      </c>
      <c r="B34" s="7"/>
      <c r="C34" s="20"/>
      <c r="D34" s="23"/>
      <c r="E34" s="20"/>
      <c r="F34" s="23"/>
    </row>
    <row r="35" spans="1:6" s="1" customFormat="1" ht="18.75" customHeight="1">
      <c r="A35" s="15" t="s">
        <v>70</v>
      </c>
      <c r="B35" s="7"/>
      <c r="C35" s="20"/>
      <c r="D35" s="23"/>
      <c r="E35" s="20"/>
      <c r="F35" s="23"/>
    </row>
    <row r="36" spans="1:6" s="1" customFormat="1" ht="18.75" customHeight="1">
      <c r="A36" s="15" t="s">
        <v>71</v>
      </c>
      <c r="B36" s="7"/>
      <c r="C36" s="20"/>
      <c r="D36" s="23"/>
      <c r="E36" s="20"/>
      <c r="F36" s="23"/>
    </row>
    <row r="37" spans="1:6" s="1" customFormat="1" ht="18.75" customHeight="1">
      <c r="A37" s="20"/>
      <c r="B37" s="21"/>
      <c r="C37" s="20"/>
      <c r="D37" s="23"/>
      <c r="E37" s="20"/>
      <c r="F37" s="23"/>
    </row>
    <row r="38" spans="1:6" s="1" customFormat="1" ht="18.75" customHeight="1">
      <c r="A38" s="15" t="s">
        <v>72</v>
      </c>
      <c r="B38" s="7">
        <v>1609.972397</v>
      </c>
      <c r="C38" s="15" t="s">
        <v>73</v>
      </c>
      <c r="D38" s="29">
        <v>1609.972397</v>
      </c>
      <c r="E38" s="15" t="s">
        <v>73</v>
      </c>
      <c r="F38" s="29">
        <v>1609.972397</v>
      </c>
    </row>
    <row r="39" spans="1:6" s="1" customFormat="1" ht="18.75" customHeight="1">
      <c r="A39" s="12"/>
      <c r="C39" s="12"/>
      <c r="D39" s="12"/>
      <c r="E39" s="12"/>
      <c r="F39" s="12"/>
    </row>
    <row r="40" s="1" customFormat="1" ht="18.75" customHeight="1"/>
  </sheetData>
  <sheetProtection/>
  <mergeCells count="2">
    <mergeCell ref="A1:F1"/>
    <mergeCell ref="C3:F3"/>
  </mergeCells>
  <printOptions horizontalCentered="1" verticalCentered="1"/>
  <pageMargins left="0.16" right="0.16" top="0.21" bottom="0.21" header="0.5" footer="0.5"/>
  <pageSetup horizontalDpi="300" verticalDpi="300" orientation="landscape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9"/>
  <sheetViews>
    <sheetView workbookViewId="0" topLeftCell="A1">
      <selection activeCell="F19" sqref="F19"/>
    </sheetView>
  </sheetViews>
  <sheetFormatPr defaultColWidth="9.140625" defaultRowHeight="12.75" customHeight="1"/>
  <cols>
    <col min="1" max="1" width="17.28125" style="1" customWidth="1"/>
    <col min="2" max="2" width="31.00390625" style="1" customWidth="1"/>
    <col min="3" max="3" width="14.140625" style="1" customWidth="1"/>
    <col min="4" max="4" width="16.28125" style="1" customWidth="1"/>
    <col min="5" max="15" width="10.7109375" style="1" customWidth="1"/>
    <col min="16" max="32" width="9.140625" style="1" customWidth="1"/>
  </cols>
  <sheetData>
    <row r="1" spans="1:15" s="1" customFormat="1" ht="30.75" customHeight="1">
      <c r="A1" s="2" t="s">
        <v>74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1" customFormat="1" ht="18.75" customHeight="1">
      <c r="A2" s="12" t="s">
        <v>75</v>
      </c>
      <c r="O2" s="12" t="s">
        <v>76</v>
      </c>
    </row>
    <row r="3" spans="1:15" s="1" customFormat="1" ht="42" customHeight="1">
      <c r="A3" s="16" t="s">
        <v>77</v>
      </c>
      <c r="B3" s="16" t="s">
        <v>78</v>
      </c>
      <c r="C3" s="16" t="s">
        <v>79</v>
      </c>
      <c r="D3" s="16" t="s">
        <v>80</v>
      </c>
      <c r="E3" s="16" t="s">
        <v>81</v>
      </c>
      <c r="F3" s="16" t="s">
        <v>82</v>
      </c>
      <c r="G3" s="16" t="s">
        <v>83</v>
      </c>
      <c r="H3" s="16" t="s">
        <v>84</v>
      </c>
      <c r="I3" s="16" t="s">
        <v>85</v>
      </c>
      <c r="J3" s="16" t="s">
        <v>86</v>
      </c>
      <c r="K3" s="16" t="s">
        <v>87</v>
      </c>
      <c r="L3" s="16" t="s">
        <v>88</v>
      </c>
      <c r="M3" s="16" t="s">
        <v>89</v>
      </c>
      <c r="N3" s="16"/>
      <c r="O3" s="16"/>
    </row>
    <row r="4" spans="1:31" s="1" customFormat="1" ht="39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 t="s">
        <v>90</v>
      </c>
      <c r="N4" s="16" t="s">
        <v>91</v>
      </c>
      <c r="O4" s="16" t="s">
        <v>92</v>
      </c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</row>
    <row r="5" spans="1:15" s="1" customFormat="1" ht="18.7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</row>
    <row r="6" spans="1:15" s="1" customFormat="1" ht="18.75" customHeight="1">
      <c r="A6" s="6"/>
      <c r="B6" s="6" t="s">
        <v>93</v>
      </c>
      <c r="C6" s="7">
        <v>1609.972397</v>
      </c>
      <c r="D6" s="7">
        <v>1609.972397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1" customFormat="1" ht="18.75" customHeight="1">
      <c r="A7" s="6" t="s">
        <v>94</v>
      </c>
      <c r="B7" s="6" t="s">
        <v>95</v>
      </c>
      <c r="C7" s="7">
        <v>1609.972397</v>
      </c>
      <c r="D7" s="7">
        <v>1609.972397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s="1" customFormat="1" ht="18.75" customHeight="1">
      <c r="A8" s="6" t="s">
        <v>96</v>
      </c>
      <c r="B8" s="6" t="s">
        <v>97</v>
      </c>
      <c r="C8" s="7">
        <v>1609.972397</v>
      </c>
      <c r="D8" s="7">
        <v>1609.972397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s="1" customFormat="1" ht="18.75" customHeight="1">
      <c r="A9" s="6" t="s">
        <v>98</v>
      </c>
      <c r="B9" s="6" t="s">
        <v>99</v>
      </c>
      <c r="C9" s="7">
        <v>1609.972397</v>
      </c>
      <c r="D9" s="7">
        <v>1609.972397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</row>
  </sheetData>
  <sheetProtection/>
  <mergeCells count="14">
    <mergeCell ref="A1:O1"/>
    <mergeCell ref="M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 horizontalCentered="1"/>
  <pageMargins left="0" right="0" top="1" bottom="1" header="0.5" footer="0.5"/>
  <pageSetup horizontalDpi="300" verticalDpi="300" orientation="landscape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K3" sqref="K3"/>
    </sheetView>
  </sheetViews>
  <sheetFormatPr defaultColWidth="9.140625" defaultRowHeight="12.75" customHeight="1"/>
  <cols>
    <col min="1" max="1" width="9.140625" style="1" customWidth="1"/>
    <col min="2" max="2" width="37.003906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100</v>
      </c>
      <c r="B1" s="2"/>
      <c r="C1" s="2"/>
      <c r="D1" s="2"/>
      <c r="E1" s="2"/>
      <c r="F1" s="2"/>
      <c r="G1" s="2"/>
      <c r="H1" s="2"/>
      <c r="I1" s="2"/>
      <c r="J1" s="10"/>
      <c r="K1" s="10"/>
      <c r="L1" s="10"/>
      <c r="M1" s="10"/>
    </row>
    <row r="2" spans="1:9" s="1" customFormat="1" ht="19.5" customHeight="1">
      <c r="A2" s="12" t="s">
        <v>101</v>
      </c>
      <c r="I2" s="12" t="s">
        <v>2</v>
      </c>
    </row>
    <row r="3" spans="1:9" s="1" customFormat="1" ht="39" customHeight="1">
      <c r="A3" s="16" t="s">
        <v>102</v>
      </c>
      <c r="B3" s="16" t="s">
        <v>103</v>
      </c>
      <c r="C3" s="16" t="s">
        <v>77</v>
      </c>
      <c r="D3" s="16" t="s">
        <v>78</v>
      </c>
      <c r="E3" s="16" t="s">
        <v>79</v>
      </c>
      <c r="F3" s="16" t="s">
        <v>104</v>
      </c>
      <c r="G3" s="16" t="s">
        <v>105</v>
      </c>
      <c r="H3" s="25"/>
      <c r="I3" s="16" t="s">
        <v>106</v>
      </c>
    </row>
    <row r="4" spans="1:9" s="1" customFormat="1" ht="36.75" customHeight="1">
      <c r="A4" s="25"/>
      <c r="B4" s="25"/>
      <c r="C4" s="25"/>
      <c r="D4" s="25"/>
      <c r="E4" s="25"/>
      <c r="F4" s="25"/>
      <c r="G4" s="25" t="s">
        <v>107</v>
      </c>
      <c r="H4" s="25" t="s">
        <v>108</v>
      </c>
      <c r="I4" s="25"/>
    </row>
    <row r="5" spans="1:9" s="1" customFormat="1" ht="18.75" customHeight="1">
      <c r="A5" s="14">
        <v>1</v>
      </c>
      <c r="B5" s="14">
        <v>2</v>
      </c>
      <c r="C5" s="26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</row>
    <row r="6" spans="1:9" s="1" customFormat="1" ht="18.75" customHeight="1">
      <c r="A6" s="6"/>
      <c r="B6" s="6"/>
      <c r="C6" s="6"/>
      <c r="D6" s="6" t="s">
        <v>93</v>
      </c>
      <c r="E6" s="7">
        <v>1609.972397</v>
      </c>
      <c r="F6" s="7">
        <v>614.65146</v>
      </c>
      <c r="G6" s="7">
        <v>101.320937</v>
      </c>
      <c r="H6" s="7"/>
      <c r="I6" s="7">
        <v>894</v>
      </c>
    </row>
    <row r="7" spans="1:9" s="1" customFormat="1" ht="18.75" customHeight="1">
      <c r="A7" s="6"/>
      <c r="B7" s="6"/>
      <c r="C7" s="6" t="s">
        <v>94</v>
      </c>
      <c r="D7" s="6" t="s">
        <v>95</v>
      </c>
      <c r="E7" s="7">
        <v>1609.972397</v>
      </c>
      <c r="F7" s="7">
        <v>614.65146</v>
      </c>
      <c r="G7" s="7">
        <v>101.320937</v>
      </c>
      <c r="H7" s="7"/>
      <c r="I7" s="7">
        <v>894</v>
      </c>
    </row>
    <row r="8" spans="1:9" s="1" customFormat="1" ht="18.75" customHeight="1">
      <c r="A8" s="6"/>
      <c r="B8" s="6"/>
      <c r="C8" s="6" t="s">
        <v>96</v>
      </c>
      <c r="D8" s="6" t="s">
        <v>97</v>
      </c>
      <c r="E8" s="7">
        <v>1609.972397</v>
      </c>
      <c r="F8" s="7">
        <v>614.65146</v>
      </c>
      <c r="G8" s="7">
        <v>101.320937</v>
      </c>
      <c r="H8" s="7"/>
      <c r="I8" s="7">
        <v>894</v>
      </c>
    </row>
    <row r="9" spans="1:9" s="1" customFormat="1" ht="18.75" customHeight="1">
      <c r="A9" s="6" t="s">
        <v>109</v>
      </c>
      <c r="B9" s="6" t="s">
        <v>110</v>
      </c>
      <c r="C9" s="6" t="s">
        <v>98</v>
      </c>
      <c r="D9" s="6" t="s">
        <v>99</v>
      </c>
      <c r="E9" s="7">
        <v>565.637747</v>
      </c>
      <c r="F9" s="7">
        <v>464.31681</v>
      </c>
      <c r="G9" s="7">
        <v>101.320937</v>
      </c>
      <c r="H9" s="7"/>
      <c r="I9" s="7"/>
    </row>
    <row r="10" spans="1:9" s="1" customFormat="1" ht="18.75" customHeight="1">
      <c r="A10" s="6" t="s">
        <v>111</v>
      </c>
      <c r="B10" s="6" t="s">
        <v>112</v>
      </c>
      <c r="C10" s="6" t="s">
        <v>98</v>
      </c>
      <c r="D10" s="6" t="s">
        <v>99</v>
      </c>
      <c r="E10" s="7">
        <v>894</v>
      </c>
      <c r="F10" s="7"/>
      <c r="G10" s="7"/>
      <c r="H10" s="7"/>
      <c r="I10" s="7">
        <v>894</v>
      </c>
    </row>
    <row r="11" spans="1:9" s="1" customFormat="1" ht="18.75" customHeight="1">
      <c r="A11" s="6" t="s">
        <v>113</v>
      </c>
      <c r="B11" s="6" t="s">
        <v>114</v>
      </c>
      <c r="C11" s="6" t="s">
        <v>98</v>
      </c>
      <c r="D11" s="6" t="s">
        <v>99</v>
      </c>
      <c r="E11" s="7">
        <v>12.0198</v>
      </c>
      <c r="F11" s="7">
        <v>12.0198</v>
      </c>
      <c r="G11" s="7"/>
      <c r="H11" s="7"/>
      <c r="I11" s="7"/>
    </row>
    <row r="12" spans="1:9" s="1" customFormat="1" ht="18.75" customHeight="1">
      <c r="A12" s="6" t="s">
        <v>115</v>
      </c>
      <c r="B12" s="6" t="s">
        <v>116</v>
      </c>
      <c r="C12" s="6" t="s">
        <v>98</v>
      </c>
      <c r="D12" s="6" t="s">
        <v>99</v>
      </c>
      <c r="E12" s="7">
        <v>43.615488</v>
      </c>
      <c r="F12" s="7">
        <v>43.615488</v>
      </c>
      <c r="G12" s="7"/>
      <c r="H12" s="7"/>
      <c r="I12" s="7"/>
    </row>
    <row r="13" spans="1:9" s="1" customFormat="1" ht="18.75" customHeight="1">
      <c r="A13" s="6" t="s">
        <v>117</v>
      </c>
      <c r="B13" s="6" t="s">
        <v>118</v>
      </c>
      <c r="C13" s="6" t="s">
        <v>98</v>
      </c>
      <c r="D13" s="6" t="s">
        <v>99</v>
      </c>
      <c r="E13" s="7">
        <v>25.351502</v>
      </c>
      <c r="F13" s="7">
        <v>25.351502</v>
      </c>
      <c r="G13" s="7"/>
      <c r="H13" s="7"/>
      <c r="I13" s="7"/>
    </row>
    <row r="14" spans="1:9" s="1" customFormat="1" ht="18.75" customHeight="1">
      <c r="A14" s="6" t="s">
        <v>119</v>
      </c>
      <c r="B14" s="6" t="s">
        <v>120</v>
      </c>
      <c r="C14" s="6" t="s">
        <v>98</v>
      </c>
      <c r="D14" s="6" t="s">
        <v>99</v>
      </c>
      <c r="E14" s="7">
        <v>13.62984</v>
      </c>
      <c r="F14" s="7">
        <v>13.62984</v>
      </c>
      <c r="G14" s="7"/>
      <c r="H14" s="7"/>
      <c r="I14" s="7"/>
    </row>
    <row r="15" spans="1:9" s="1" customFormat="1" ht="18.75" customHeight="1">
      <c r="A15" s="6" t="s">
        <v>121</v>
      </c>
      <c r="B15" s="6" t="s">
        <v>122</v>
      </c>
      <c r="C15" s="6" t="s">
        <v>98</v>
      </c>
      <c r="D15" s="6" t="s">
        <v>99</v>
      </c>
      <c r="E15" s="7">
        <v>55.71802</v>
      </c>
      <c r="F15" s="7">
        <v>55.71802</v>
      </c>
      <c r="G15" s="7"/>
      <c r="H15" s="7"/>
      <c r="I15" s="7"/>
    </row>
  </sheetData>
  <sheetProtection/>
  <mergeCells count="9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 horizontalCentered="1"/>
  <pageMargins left="0.36" right="0.36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B2" sqref="A1:L65536"/>
    </sheetView>
  </sheetViews>
  <sheetFormatPr defaultColWidth="9.140625" defaultRowHeight="12.75" customHeight="1"/>
  <cols>
    <col min="1" max="1" width="34.8515625" style="1" customWidth="1"/>
    <col min="2" max="2" width="17.00390625" style="1" customWidth="1"/>
    <col min="3" max="3" width="28.28125" style="1" customWidth="1"/>
    <col min="4" max="4" width="12.8515625" style="1" customWidth="1"/>
    <col min="5" max="5" width="13.8515625" style="1" customWidth="1"/>
    <col min="6" max="6" width="11.14062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123</v>
      </c>
      <c r="B1" s="10"/>
      <c r="C1" s="10"/>
      <c r="D1" s="10"/>
      <c r="E1" s="10"/>
      <c r="F1" s="10"/>
      <c r="G1" s="10"/>
      <c r="H1" s="11"/>
      <c r="I1" s="10"/>
      <c r="J1" s="10"/>
      <c r="K1" s="10"/>
      <c r="L1" s="10"/>
    </row>
    <row r="2" spans="1:12" s="1" customFormat="1" ht="13.5" customHeight="1">
      <c r="A2" s="12" t="s">
        <v>124</v>
      </c>
      <c r="H2" s="13"/>
      <c r="L2" s="12" t="s">
        <v>2</v>
      </c>
    </row>
    <row r="3" spans="1:12" s="1" customFormat="1" ht="18.75" customHeight="1">
      <c r="A3" s="14" t="s">
        <v>3</v>
      </c>
      <c r="B3" s="14"/>
      <c r="C3" s="14" t="s">
        <v>4</v>
      </c>
      <c r="D3" s="15"/>
      <c r="E3" s="15"/>
      <c r="F3" s="15"/>
      <c r="G3" s="15"/>
      <c r="H3" s="15"/>
      <c r="I3" s="15"/>
      <c r="J3" s="15"/>
      <c r="K3" s="15"/>
      <c r="L3" s="15"/>
    </row>
    <row r="4" spans="1:12" s="1" customFormat="1" ht="26.25" customHeight="1">
      <c r="A4" s="16" t="s">
        <v>5</v>
      </c>
      <c r="B4" s="16" t="s">
        <v>6</v>
      </c>
      <c r="C4" s="16" t="s">
        <v>7</v>
      </c>
      <c r="D4" s="16" t="s">
        <v>93</v>
      </c>
      <c r="E4" s="16" t="s">
        <v>90</v>
      </c>
      <c r="F4" s="16" t="s">
        <v>91</v>
      </c>
      <c r="G4" s="16" t="s">
        <v>125</v>
      </c>
      <c r="H4" s="14" t="s">
        <v>5</v>
      </c>
      <c r="I4" s="16" t="s">
        <v>93</v>
      </c>
      <c r="J4" s="16" t="s">
        <v>90</v>
      </c>
      <c r="K4" s="16" t="s">
        <v>91</v>
      </c>
      <c r="L4" s="16" t="s">
        <v>125</v>
      </c>
    </row>
    <row r="5" spans="1:12" s="1" customFormat="1" ht="18.75" customHeight="1">
      <c r="A5" s="15" t="s">
        <v>8</v>
      </c>
      <c r="B5" s="7">
        <v>1609.972397</v>
      </c>
      <c r="C5" s="15" t="s">
        <v>9</v>
      </c>
      <c r="D5" s="17">
        <f aca="true" t="shared" si="0" ref="D5:D30">E5+F5+G5</f>
        <v>1459.637747</v>
      </c>
      <c r="E5" s="18">
        <v>1459.637747</v>
      </c>
      <c r="F5" s="17"/>
      <c r="G5" s="17"/>
      <c r="H5" s="19" t="s">
        <v>10</v>
      </c>
      <c r="I5" s="17">
        <f aca="true" t="shared" si="1" ref="I5:L5">I6+I9+I12</f>
        <v>1609.972397</v>
      </c>
      <c r="J5" s="17">
        <f t="shared" si="1"/>
        <v>1609.972397</v>
      </c>
      <c r="K5" s="17">
        <f t="shared" si="1"/>
        <v>0</v>
      </c>
      <c r="L5" s="17">
        <f t="shared" si="1"/>
        <v>0</v>
      </c>
    </row>
    <row r="6" spans="1:12" s="1" customFormat="1" ht="18.75" customHeight="1">
      <c r="A6" s="15" t="s">
        <v>11</v>
      </c>
      <c r="B6" s="7"/>
      <c r="C6" s="15" t="s">
        <v>12</v>
      </c>
      <c r="D6" s="17">
        <f t="shared" si="0"/>
        <v>0</v>
      </c>
      <c r="E6" s="17"/>
      <c r="F6" s="17"/>
      <c r="G6" s="17"/>
      <c r="H6" s="19" t="s">
        <v>13</v>
      </c>
      <c r="I6" s="17">
        <f aca="true" t="shared" si="2" ref="I6:I14">J6+K6+L6</f>
        <v>614.65146</v>
      </c>
      <c r="J6" s="17">
        <v>614.65146</v>
      </c>
      <c r="K6" s="17"/>
      <c r="L6" s="17"/>
    </row>
    <row r="7" spans="1:12" s="1" customFormat="1" ht="18.75" customHeight="1">
      <c r="A7" s="15" t="s">
        <v>14</v>
      </c>
      <c r="B7" s="7"/>
      <c r="C7" s="15" t="s">
        <v>15</v>
      </c>
      <c r="D7" s="17">
        <f t="shared" si="0"/>
        <v>0</v>
      </c>
      <c r="E7" s="17"/>
      <c r="F7" s="17"/>
      <c r="G7" s="17"/>
      <c r="H7" s="19" t="s">
        <v>126</v>
      </c>
      <c r="I7" s="17">
        <f t="shared" si="2"/>
        <v>602.63166</v>
      </c>
      <c r="J7" s="17">
        <v>602.63166</v>
      </c>
      <c r="K7" s="17"/>
      <c r="L7" s="17"/>
    </row>
    <row r="8" spans="1:12" s="1" customFormat="1" ht="18.75" customHeight="1">
      <c r="A8" s="20"/>
      <c r="B8" s="21"/>
      <c r="C8" s="15" t="s">
        <v>18</v>
      </c>
      <c r="D8" s="17">
        <f t="shared" si="0"/>
        <v>0</v>
      </c>
      <c r="E8" s="17"/>
      <c r="F8" s="17"/>
      <c r="G8" s="17"/>
      <c r="H8" s="19" t="s">
        <v>127</v>
      </c>
      <c r="I8" s="17">
        <f t="shared" si="2"/>
        <v>12.0198</v>
      </c>
      <c r="J8" s="17">
        <v>12.0198</v>
      </c>
      <c r="K8" s="17"/>
      <c r="L8" s="17"/>
    </row>
    <row r="9" spans="1:12" s="1" customFormat="1" ht="18.75" customHeight="1">
      <c r="A9" s="20"/>
      <c r="B9" s="21"/>
      <c r="C9" s="15" t="s">
        <v>21</v>
      </c>
      <c r="D9" s="17">
        <f t="shared" si="0"/>
        <v>0</v>
      </c>
      <c r="E9" s="17"/>
      <c r="F9" s="17"/>
      <c r="G9" s="17"/>
      <c r="H9" s="19" t="s">
        <v>22</v>
      </c>
      <c r="I9" s="17">
        <f t="shared" si="2"/>
        <v>101.320937</v>
      </c>
      <c r="J9" s="17">
        <v>101.320937</v>
      </c>
      <c r="K9" s="17"/>
      <c r="L9" s="17"/>
    </row>
    <row r="10" spans="1:12" s="1" customFormat="1" ht="18.75" customHeight="1">
      <c r="A10" s="20"/>
      <c r="B10" s="21"/>
      <c r="C10" s="15" t="s">
        <v>24</v>
      </c>
      <c r="D10" s="17">
        <f t="shared" si="0"/>
        <v>55.635288</v>
      </c>
      <c r="E10" s="17">
        <v>55.635288</v>
      </c>
      <c r="F10" s="17"/>
      <c r="G10" s="17"/>
      <c r="H10" s="19" t="s">
        <v>128</v>
      </c>
      <c r="I10" s="17">
        <f t="shared" si="2"/>
        <v>101.320937</v>
      </c>
      <c r="J10" s="17">
        <v>101.320937</v>
      </c>
      <c r="K10" s="17"/>
      <c r="L10" s="17"/>
    </row>
    <row r="11" spans="1:12" s="1" customFormat="1" ht="18.75" customHeight="1">
      <c r="A11" s="20"/>
      <c r="B11" s="21"/>
      <c r="C11" s="15" t="s">
        <v>27</v>
      </c>
      <c r="D11" s="17">
        <f t="shared" si="0"/>
        <v>38.981342</v>
      </c>
      <c r="E11" s="17">
        <v>38.981342</v>
      </c>
      <c r="F11" s="17"/>
      <c r="G11" s="17"/>
      <c r="H11" s="19" t="s">
        <v>129</v>
      </c>
      <c r="I11" s="17">
        <f t="shared" si="2"/>
        <v>0</v>
      </c>
      <c r="J11" s="17"/>
      <c r="K11" s="17"/>
      <c r="L11" s="17"/>
    </row>
    <row r="12" spans="1:12" s="1" customFormat="1" ht="18.75" customHeight="1">
      <c r="A12" s="20"/>
      <c r="B12" s="21"/>
      <c r="C12" s="15" t="s">
        <v>30</v>
      </c>
      <c r="D12" s="17">
        <f t="shared" si="0"/>
        <v>0</v>
      </c>
      <c r="E12" s="17"/>
      <c r="F12" s="17"/>
      <c r="G12" s="17"/>
      <c r="H12" s="19" t="s">
        <v>31</v>
      </c>
      <c r="I12" s="17">
        <f t="shared" si="2"/>
        <v>894</v>
      </c>
      <c r="J12" s="17">
        <v>894</v>
      </c>
      <c r="K12" s="17"/>
      <c r="L12" s="17"/>
    </row>
    <row r="13" spans="1:12" s="1" customFormat="1" ht="18.75" customHeight="1">
      <c r="A13" s="20"/>
      <c r="B13" s="21"/>
      <c r="C13" s="15" t="s">
        <v>33</v>
      </c>
      <c r="D13" s="17">
        <f t="shared" si="0"/>
        <v>0</v>
      </c>
      <c r="E13" s="17"/>
      <c r="F13" s="17"/>
      <c r="G13" s="17"/>
      <c r="H13" s="19" t="s">
        <v>130</v>
      </c>
      <c r="I13" s="17">
        <f t="shared" si="2"/>
        <v>894</v>
      </c>
      <c r="J13" s="17">
        <v>894</v>
      </c>
      <c r="K13" s="17"/>
      <c r="L13" s="17"/>
    </row>
    <row r="14" spans="1:12" s="1" customFormat="1" ht="18.75" customHeight="1">
      <c r="A14" s="20"/>
      <c r="B14" s="21"/>
      <c r="C14" s="15" t="s">
        <v>36</v>
      </c>
      <c r="D14" s="17">
        <f t="shared" si="0"/>
        <v>0</v>
      </c>
      <c r="E14" s="17"/>
      <c r="F14" s="17"/>
      <c r="G14" s="17"/>
      <c r="H14" s="19" t="s">
        <v>131</v>
      </c>
      <c r="I14" s="17">
        <f t="shared" si="2"/>
        <v>0</v>
      </c>
      <c r="J14" s="17"/>
      <c r="K14" s="17"/>
      <c r="L14" s="17"/>
    </row>
    <row r="15" spans="1:12" s="1" customFormat="1" ht="18.75" customHeight="1">
      <c r="A15" s="20"/>
      <c r="B15" s="21"/>
      <c r="C15" s="15" t="s">
        <v>38</v>
      </c>
      <c r="D15" s="17">
        <f t="shared" si="0"/>
        <v>0</v>
      </c>
      <c r="E15" s="17"/>
      <c r="F15" s="17"/>
      <c r="G15" s="17"/>
      <c r="H15" s="22"/>
      <c r="I15" s="17"/>
      <c r="J15" s="23"/>
      <c r="K15" s="23"/>
      <c r="L15" s="23"/>
    </row>
    <row r="16" spans="1:12" s="1" customFormat="1" ht="18.75" customHeight="1">
      <c r="A16" s="20"/>
      <c r="B16" s="21"/>
      <c r="C16" s="15" t="s">
        <v>39</v>
      </c>
      <c r="D16" s="17">
        <f t="shared" si="0"/>
        <v>0</v>
      </c>
      <c r="E16" s="17"/>
      <c r="F16" s="17"/>
      <c r="G16" s="17"/>
      <c r="H16" s="22"/>
      <c r="I16" s="17"/>
      <c r="J16" s="23"/>
      <c r="K16" s="23"/>
      <c r="L16" s="23"/>
    </row>
    <row r="17" spans="1:12" s="1" customFormat="1" ht="18.75" customHeight="1">
      <c r="A17" s="20"/>
      <c r="B17" s="21"/>
      <c r="C17" s="15" t="s">
        <v>40</v>
      </c>
      <c r="D17" s="17">
        <f t="shared" si="0"/>
        <v>0</v>
      </c>
      <c r="E17" s="17"/>
      <c r="F17" s="17"/>
      <c r="G17" s="17"/>
      <c r="H17" s="22"/>
      <c r="I17" s="17"/>
      <c r="J17" s="23"/>
      <c r="K17" s="23"/>
      <c r="L17" s="23"/>
    </row>
    <row r="18" spans="1:12" s="1" customFormat="1" ht="18.75" customHeight="1">
      <c r="A18" s="20"/>
      <c r="B18" s="21"/>
      <c r="C18" s="15" t="s">
        <v>41</v>
      </c>
      <c r="D18" s="17">
        <f t="shared" si="0"/>
        <v>0</v>
      </c>
      <c r="E18" s="17"/>
      <c r="F18" s="17"/>
      <c r="G18" s="17"/>
      <c r="H18" s="19" t="s">
        <v>42</v>
      </c>
      <c r="I18" s="17">
        <f aca="true" t="shared" si="3" ref="I18:L18">I19+I20+I21+I22+I23+I24+I25+I26+I27+I28</f>
        <v>1609.972397</v>
      </c>
      <c r="J18" s="17">
        <f t="shared" si="3"/>
        <v>1609.972397</v>
      </c>
      <c r="K18" s="17">
        <f t="shared" si="3"/>
        <v>0</v>
      </c>
      <c r="L18" s="17">
        <f t="shared" si="3"/>
        <v>0</v>
      </c>
    </row>
    <row r="19" spans="1:12" s="1" customFormat="1" ht="18.75" customHeight="1">
      <c r="A19" s="20"/>
      <c r="B19" s="21"/>
      <c r="C19" s="15" t="s">
        <v>43</v>
      </c>
      <c r="D19" s="17">
        <f t="shared" si="0"/>
        <v>0</v>
      </c>
      <c r="E19" s="17"/>
      <c r="F19" s="17"/>
      <c r="G19" s="17"/>
      <c r="H19" s="19" t="s">
        <v>44</v>
      </c>
      <c r="I19" s="17">
        <f aca="true" t="shared" si="4" ref="I19:I28">J19+K19+L19</f>
        <v>602.63166</v>
      </c>
      <c r="J19" s="17">
        <v>602.63166</v>
      </c>
      <c r="K19" s="17"/>
      <c r="L19" s="17"/>
    </row>
    <row r="20" spans="1:12" s="1" customFormat="1" ht="18.75" customHeight="1">
      <c r="A20" s="20"/>
      <c r="B20" s="21"/>
      <c r="C20" s="15" t="s">
        <v>45</v>
      </c>
      <c r="D20" s="17">
        <f t="shared" si="0"/>
        <v>0</v>
      </c>
      <c r="E20" s="17"/>
      <c r="F20" s="17"/>
      <c r="G20" s="17"/>
      <c r="H20" s="19" t="s">
        <v>46</v>
      </c>
      <c r="I20" s="17">
        <f t="shared" si="4"/>
        <v>995.320937</v>
      </c>
      <c r="J20" s="17">
        <v>995.320937</v>
      </c>
      <c r="K20" s="17"/>
      <c r="L20" s="17"/>
    </row>
    <row r="21" spans="1:12" s="1" customFormat="1" ht="18.75" customHeight="1">
      <c r="A21" s="20"/>
      <c r="B21" s="21"/>
      <c r="C21" s="15" t="s">
        <v>47</v>
      </c>
      <c r="D21" s="17">
        <f t="shared" si="0"/>
        <v>55.71802</v>
      </c>
      <c r="E21" s="17">
        <v>55.71802</v>
      </c>
      <c r="F21" s="17"/>
      <c r="G21" s="17"/>
      <c r="H21" s="19" t="s">
        <v>48</v>
      </c>
      <c r="I21" s="17">
        <f t="shared" si="4"/>
        <v>12.0198</v>
      </c>
      <c r="J21" s="17">
        <v>12.0198</v>
      </c>
      <c r="K21" s="17"/>
      <c r="L21" s="17"/>
    </row>
    <row r="22" spans="1:12" s="1" customFormat="1" ht="18.75" customHeight="1">
      <c r="A22" s="20"/>
      <c r="B22" s="21"/>
      <c r="C22" s="15" t="s">
        <v>49</v>
      </c>
      <c r="D22" s="17">
        <f t="shared" si="0"/>
        <v>0</v>
      </c>
      <c r="E22" s="17"/>
      <c r="F22" s="17"/>
      <c r="G22" s="17"/>
      <c r="H22" s="19" t="s">
        <v>50</v>
      </c>
      <c r="I22" s="17">
        <f t="shared" si="4"/>
        <v>0</v>
      </c>
      <c r="J22" s="17"/>
      <c r="K22" s="17"/>
      <c r="L22" s="17"/>
    </row>
    <row r="23" spans="1:12" s="1" customFormat="1" ht="18.75" customHeight="1">
      <c r="A23" s="20"/>
      <c r="B23" s="21"/>
      <c r="C23" s="15" t="s">
        <v>51</v>
      </c>
      <c r="D23" s="17">
        <f t="shared" si="0"/>
        <v>0</v>
      </c>
      <c r="E23" s="17"/>
      <c r="F23" s="17"/>
      <c r="G23" s="17"/>
      <c r="H23" s="19" t="s">
        <v>52</v>
      </c>
      <c r="I23" s="17">
        <f t="shared" si="4"/>
        <v>0</v>
      </c>
      <c r="J23" s="17"/>
      <c r="K23" s="17"/>
      <c r="L23" s="17"/>
    </row>
    <row r="24" spans="1:12" s="1" customFormat="1" ht="18.75" customHeight="1">
      <c r="A24" s="20"/>
      <c r="B24" s="21"/>
      <c r="C24" s="15" t="s">
        <v>53</v>
      </c>
      <c r="D24" s="17">
        <f t="shared" si="0"/>
        <v>0</v>
      </c>
      <c r="E24" s="17"/>
      <c r="F24" s="17"/>
      <c r="G24" s="17"/>
      <c r="H24" s="19" t="s">
        <v>54</v>
      </c>
      <c r="I24" s="17">
        <f t="shared" si="4"/>
        <v>0</v>
      </c>
      <c r="J24" s="17"/>
      <c r="K24" s="17"/>
      <c r="L24" s="17"/>
    </row>
    <row r="25" spans="1:12" s="1" customFormat="1" ht="18.75" customHeight="1">
      <c r="A25" s="20"/>
      <c r="B25" s="21"/>
      <c r="C25" s="15" t="s">
        <v>55</v>
      </c>
      <c r="D25" s="17">
        <f t="shared" si="0"/>
        <v>0</v>
      </c>
      <c r="E25" s="17"/>
      <c r="F25" s="17"/>
      <c r="G25" s="17"/>
      <c r="H25" s="19" t="s">
        <v>56</v>
      </c>
      <c r="I25" s="17">
        <f t="shared" si="4"/>
        <v>0</v>
      </c>
      <c r="J25" s="17"/>
      <c r="K25" s="17"/>
      <c r="L25" s="17"/>
    </row>
    <row r="26" spans="1:12" s="1" customFormat="1" ht="18.75" customHeight="1">
      <c r="A26" s="20"/>
      <c r="B26" s="21"/>
      <c r="C26" s="15" t="s">
        <v>57</v>
      </c>
      <c r="D26" s="17">
        <f t="shared" si="0"/>
        <v>0</v>
      </c>
      <c r="E26" s="17"/>
      <c r="F26" s="17"/>
      <c r="G26" s="17"/>
      <c r="H26" s="19" t="s">
        <v>58</v>
      </c>
      <c r="I26" s="17">
        <f t="shared" si="4"/>
        <v>0</v>
      </c>
      <c r="J26" s="17"/>
      <c r="K26" s="17"/>
      <c r="L26" s="17"/>
    </row>
    <row r="27" spans="1:12" s="1" customFormat="1" ht="18.75" customHeight="1">
      <c r="A27" s="20"/>
      <c r="B27" s="21"/>
      <c r="C27" s="15" t="s">
        <v>59</v>
      </c>
      <c r="D27" s="17">
        <f t="shared" si="0"/>
        <v>0</v>
      </c>
      <c r="E27" s="17"/>
      <c r="F27" s="17"/>
      <c r="G27" s="17"/>
      <c r="H27" s="19" t="s">
        <v>60</v>
      </c>
      <c r="I27" s="17">
        <f t="shared" si="4"/>
        <v>0</v>
      </c>
      <c r="J27" s="17"/>
      <c r="K27" s="17"/>
      <c r="L27" s="17"/>
    </row>
    <row r="28" spans="1:12" s="1" customFormat="1" ht="18.75" customHeight="1">
      <c r="A28" s="20"/>
      <c r="B28" s="21"/>
      <c r="C28" s="15" t="s">
        <v>61</v>
      </c>
      <c r="D28" s="17">
        <f t="shared" si="0"/>
        <v>0</v>
      </c>
      <c r="E28" s="17"/>
      <c r="F28" s="17"/>
      <c r="G28" s="17"/>
      <c r="H28" s="19" t="s">
        <v>62</v>
      </c>
      <c r="I28" s="17">
        <f t="shared" si="4"/>
        <v>0</v>
      </c>
      <c r="J28" s="17"/>
      <c r="K28" s="17"/>
      <c r="L28" s="17"/>
    </row>
    <row r="29" spans="1:12" s="1" customFormat="1" ht="18.75" customHeight="1">
      <c r="A29" s="20"/>
      <c r="B29" s="21"/>
      <c r="C29" s="15" t="s">
        <v>63</v>
      </c>
      <c r="D29" s="17">
        <f t="shared" si="0"/>
        <v>0</v>
      </c>
      <c r="E29" s="17"/>
      <c r="F29" s="17"/>
      <c r="G29" s="17"/>
      <c r="H29" s="22"/>
      <c r="I29" s="23"/>
      <c r="J29" s="23"/>
      <c r="K29" s="23"/>
      <c r="L29" s="23"/>
    </row>
    <row r="30" spans="1:12" s="1" customFormat="1" ht="18.75" customHeight="1">
      <c r="A30" s="20"/>
      <c r="B30" s="21"/>
      <c r="C30" s="15" t="s">
        <v>64</v>
      </c>
      <c r="D30" s="17">
        <f t="shared" si="0"/>
        <v>0</v>
      </c>
      <c r="E30" s="17"/>
      <c r="F30" s="17"/>
      <c r="G30" s="17"/>
      <c r="H30" s="22"/>
      <c r="I30" s="23"/>
      <c r="J30" s="23"/>
      <c r="K30" s="23"/>
      <c r="L30" s="23"/>
    </row>
    <row r="31" spans="1:12" s="1" customFormat="1" ht="18.75" customHeight="1">
      <c r="A31" s="20"/>
      <c r="B31" s="21"/>
      <c r="C31" s="20"/>
      <c r="D31" s="17"/>
      <c r="E31" s="23"/>
      <c r="F31" s="23"/>
      <c r="G31" s="23"/>
      <c r="H31" s="22"/>
      <c r="I31" s="23"/>
      <c r="J31" s="23"/>
      <c r="K31" s="23"/>
      <c r="L31" s="23"/>
    </row>
    <row r="32" spans="1:12" s="1" customFormat="1" ht="18.75" customHeight="1">
      <c r="A32" s="15" t="s">
        <v>65</v>
      </c>
      <c r="B32" s="7">
        <f>B6+B7+B5</f>
        <v>1609.972397</v>
      </c>
      <c r="C32" s="15" t="s">
        <v>66</v>
      </c>
      <c r="D32" s="17">
        <f aca="true" t="shared" si="5" ref="D32:G32">D5+D6+D7+D8+D9+D10+D11+D12+D13+D14+D15+D16+D17+D18+D19+D20+D21+D22+D23+D24+D25+D26+D27+D28+D29+D30</f>
        <v>1609.972397</v>
      </c>
      <c r="E32" s="17">
        <f t="shared" si="5"/>
        <v>1609.972397</v>
      </c>
      <c r="F32" s="17">
        <f t="shared" si="5"/>
        <v>0</v>
      </c>
      <c r="G32" s="17">
        <f t="shared" si="5"/>
        <v>0</v>
      </c>
      <c r="H32" s="19" t="s">
        <v>66</v>
      </c>
      <c r="I32" s="17">
        <f aca="true" t="shared" si="6" ref="I32:L32">I19+I20+I21+I22+I23+I24+I25+I26+I27+I28</f>
        <v>1609.972397</v>
      </c>
      <c r="J32" s="17">
        <f t="shared" si="6"/>
        <v>1609.972397</v>
      </c>
      <c r="K32" s="17">
        <f t="shared" si="6"/>
        <v>0</v>
      </c>
      <c r="L32" s="17">
        <f t="shared" si="6"/>
        <v>0</v>
      </c>
    </row>
    <row r="33" spans="1:12" s="1" customFormat="1" ht="18.75" customHeight="1">
      <c r="A33" s="20"/>
      <c r="B33" s="21"/>
      <c r="C33" s="20"/>
      <c r="D33" s="17"/>
      <c r="E33" s="23"/>
      <c r="F33" s="23"/>
      <c r="G33" s="23"/>
      <c r="H33" s="22"/>
      <c r="I33" s="23"/>
      <c r="J33" s="23"/>
      <c r="K33" s="23"/>
      <c r="L33" s="23"/>
    </row>
    <row r="34" spans="1:12" s="1" customFormat="1" ht="18.75" customHeight="1">
      <c r="A34" s="15" t="s">
        <v>132</v>
      </c>
      <c r="B34" s="7"/>
      <c r="C34" s="15" t="s">
        <v>68</v>
      </c>
      <c r="D34" s="17">
        <f>B39-D32</f>
        <v>0</v>
      </c>
      <c r="E34" s="17">
        <f>B5+B35-E32</f>
        <v>0</v>
      </c>
      <c r="F34" s="17">
        <f>B6+B36-F32</f>
        <v>0</v>
      </c>
      <c r="G34" s="17">
        <f>B7+B37-G32</f>
        <v>0</v>
      </c>
      <c r="H34" s="19" t="s">
        <v>68</v>
      </c>
      <c r="I34" s="17">
        <f>B39-I32</f>
        <v>0</v>
      </c>
      <c r="J34" s="17">
        <f>B5+B35-J32</f>
        <v>0</v>
      </c>
      <c r="K34" s="17">
        <f>B6+B36-K32</f>
        <v>0</v>
      </c>
      <c r="L34" s="17">
        <f>B7+B37-L32</f>
        <v>0</v>
      </c>
    </row>
    <row r="35" spans="1:12" s="1" customFormat="1" ht="18.75" customHeight="1">
      <c r="A35" s="15" t="s">
        <v>133</v>
      </c>
      <c r="B35" s="7"/>
      <c r="C35" s="20"/>
      <c r="D35" s="23"/>
      <c r="E35" s="23"/>
      <c r="F35" s="23"/>
      <c r="G35" s="23"/>
      <c r="H35" s="22"/>
      <c r="I35" s="23"/>
      <c r="J35" s="23"/>
      <c r="K35" s="23"/>
      <c r="L35" s="23"/>
    </row>
    <row r="36" spans="1:12" s="1" customFormat="1" ht="18.75" customHeight="1">
      <c r="A36" s="15" t="s">
        <v>134</v>
      </c>
      <c r="B36" s="7"/>
      <c r="C36" s="20"/>
      <c r="D36" s="23"/>
      <c r="E36" s="23"/>
      <c r="F36" s="23"/>
      <c r="G36" s="23"/>
      <c r="H36" s="22"/>
      <c r="I36" s="23"/>
      <c r="J36" s="23"/>
      <c r="K36" s="23"/>
      <c r="L36" s="23"/>
    </row>
    <row r="37" spans="1:12" s="1" customFormat="1" ht="18.75" customHeight="1">
      <c r="A37" s="15" t="s">
        <v>135</v>
      </c>
      <c r="B37" s="7"/>
      <c r="C37" s="20"/>
      <c r="D37" s="23"/>
      <c r="E37" s="23"/>
      <c r="F37" s="23"/>
      <c r="G37" s="23"/>
      <c r="H37" s="22"/>
      <c r="I37" s="23"/>
      <c r="J37" s="23"/>
      <c r="K37" s="23"/>
      <c r="L37" s="23"/>
    </row>
    <row r="38" spans="1:12" s="1" customFormat="1" ht="18.75" customHeight="1">
      <c r="A38" s="20"/>
      <c r="B38" s="21"/>
      <c r="C38" s="20"/>
      <c r="D38" s="23"/>
      <c r="E38" s="23"/>
      <c r="F38" s="23"/>
      <c r="G38" s="23"/>
      <c r="H38" s="22"/>
      <c r="I38" s="23"/>
      <c r="J38" s="23"/>
      <c r="K38" s="23"/>
      <c r="L38" s="23"/>
    </row>
    <row r="39" spans="1:12" s="1" customFormat="1" ht="18.75" customHeight="1">
      <c r="A39" s="15" t="s">
        <v>72</v>
      </c>
      <c r="B39" s="7">
        <f>B32+B34</f>
        <v>1609.972397</v>
      </c>
      <c r="C39" s="15" t="s">
        <v>73</v>
      </c>
      <c r="D39" s="17">
        <f>B39</f>
        <v>1609.972397</v>
      </c>
      <c r="E39" s="17">
        <f>B5+B35</f>
        <v>1609.972397</v>
      </c>
      <c r="F39" s="17">
        <f>B6+B36</f>
        <v>0</v>
      </c>
      <c r="G39" s="17">
        <f>B7+B37</f>
        <v>0</v>
      </c>
      <c r="H39" s="19" t="s">
        <v>73</v>
      </c>
      <c r="I39" s="17">
        <f>B39</f>
        <v>1609.972397</v>
      </c>
      <c r="J39" s="17">
        <f>B5+B35</f>
        <v>1609.972397</v>
      </c>
      <c r="K39" s="17">
        <f>B6+B36</f>
        <v>0</v>
      </c>
      <c r="L39" s="17">
        <f>B7+B37</f>
        <v>0</v>
      </c>
    </row>
    <row r="40" s="1" customFormat="1" ht="15"/>
    <row r="41" spans="1:8" s="1" customFormat="1" ht="13.5" customHeight="1">
      <c r="A41" s="12"/>
      <c r="C41" s="12"/>
      <c r="H41" s="24"/>
    </row>
  </sheetData>
  <sheetProtection/>
  <mergeCells count="3">
    <mergeCell ref="A1:L1"/>
    <mergeCell ref="A3:B3"/>
    <mergeCell ref="C3:L3"/>
  </mergeCells>
  <printOptions/>
  <pageMargins left="0.16" right="0.16" top="0.21" bottom="0.21" header="0.5" footer="0.5"/>
  <pageSetup horizontalDpi="300" verticalDpi="300" orientation="landscape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136</v>
      </c>
      <c r="B1" s="2"/>
      <c r="C1" s="2"/>
      <c r="D1" s="2"/>
      <c r="E1" s="2"/>
      <c r="F1" s="2"/>
      <c r="G1" s="2"/>
      <c r="H1" s="2"/>
      <c r="I1" s="2"/>
    </row>
    <row r="2" spans="1:9" s="1" customFormat="1" ht="16.5" customHeight="1">
      <c r="A2" s="1" t="s">
        <v>137</v>
      </c>
      <c r="I2" s="1" t="s">
        <v>2</v>
      </c>
    </row>
    <row r="3" spans="1:9" s="1" customFormat="1" ht="45" customHeight="1">
      <c r="A3" s="3" t="s">
        <v>102</v>
      </c>
      <c r="B3" s="3" t="s">
        <v>138</v>
      </c>
      <c r="C3" s="3" t="s">
        <v>77</v>
      </c>
      <c r="D3" s="3" t="s">
        <v>78</v>
      </c>
      <c r="E3" s="3" t="s">
        <v>79</v>
      </c>
      <c r="F3" s="3" t="s">
        <v>104</v>
      </c>
      <c r="G3" s="3" t="s">
        <v>105</v>
      </c>
      <c r="H3" s="3"/>
      <c r="I3" s="3" t="s">
        <v>106</v>
      </c>
    </row>
    <row r="4" spans="1:9" s="1" customFormat="1" ht="30" customHeight="1">
      <c r="A4" s="3"/>
      <c r="B4" s="3"/>
      <c r="C4" s="3"/>
      <c r="D4" s="3"/>
      <c r="E4" s="3"/>
      <c r="F4" s="3"/>
      <c r="G4" s="5" t="s">
        <v>107</v>
      </c>
      <c r="H4" s="5" t="s">
        <v>108</v>
      </c>
      <c r="I4" s="3"/>
    </row>
    <row r="5" spans="1:9" s="1" customFormat="1" ht="16.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9" s="1" customFormat="1" ht="19.5" customHeight="1">
      <c r="A6" s="6" t="s">
        <v>93</v>
      </c>
      <c r="B6" s="6"/>
      <c r="C6" s="6"/>
      <c r="D6" s="6"/>
      <c r="E6" s="7">
        <v>1609.972397</v>
      </c>
      <c r="F6" s="7">
        <v>614.65146</v>
      </c>
      <c r="G6" s="7">
        <v>101.320937</v>
      </c>
      <c r="H6" s="7"/>
      <c r="I6" s="7">
        <v>894</v>
      </c>
    </row>
    <row r="7" spans="1:9" s="1" customFormat="1" ht="19.5" customHeight="1">
      <c r="A7" s="6" t="s">
        <v>109</v>
      </c>
      <c r="B7" s="6"/>
      <c r="C7" s="6"/>
      <c r="D7" s="6"/>
      <c r="E7" s="7">
        <v>565.637747</v>
      </c>
      <c r="F7" s="7">
        <v>464.31681</v>
      </c>
      <c r="G7" s="7">
        <v>101.320937</v>
      </c>
      <c r="H7" s="7"/>
      <c r="I7" s="7"/>
    </row>
    <row r="8" spans="1:9" s="1" customFormat="1" ht="19.5" customHeight="1">
      <c r="A8" s="6" t="s">
        <v>139</v>
      </c>
      <c r="B8" s="6" t="s">
        <v>110</v>
      </c>
      <c r="C8" s="6" t="s">
        <v>140</v>
      </c>
      <c r="D8" s="6" t="s">
        <v>141</v>
      </c>
      <c r="E8" s="7">
        <v>565.637747</v>
      </c>
      <c r="F8" s="7">
        <v>464.31681</v>
      </c>
      <c r="G8" s="7">
        <v>101.320937</v>
      </c>
      <c r="H8" s="7"/>
      <c r="I8" s="7"/>
    </row>
    <row r="9" spans="1:9" s="1" customFormat="1" ht="19.5" customHeight="1">
      <c r="A9" s="6" t="s">
        <v>111</v>
      </c>
      <c r="B9" s="6"/>
      <c r="C9" s="6"/>
      <c r="D9" s="6"/>
      <c r="E9" s="7">
        <v>894</v>
      </c>
      <c r="F9" s="7"/>
      <c r="G9" s="7"/>
      <c r="H9" s="7"/>
      <c r="I9" s="7">
        <v>894</v>
      </c>
    </row>
    <row r="10" spans="1:9" s="1" customFormat="1" ht="19.5" customHeight="1">
      <c r="A10" s="6" t="s">
        <v>142</v>
      </c>
      <c r="B10" s="6" t="s">
        <v>112</v>
      </c>
      <c r="C10" s="6" t="s">
        <v>140</v>
      </c>
      <c r="D10" s="6" t="s">
        <v>141</v>
      </c>
      <c r="E10" s="7">
        <v>894</v>
      </c>
      <c r="F10" s="7"/>
      <c r="G10" s="7"/>
      <c r="H10" s="7"/>
      <c r="I10" s="7">
        <v>894</v>
      </c>
    </row>
    <row r="11" spans="1:9" s="1" customFormat="1" ht="19.5" customHeight="1">
      <c r="A11" s="6" t="s">
        <v>113</v>
      </c>
      <c r="B11" s="6"/>
      <c r="C11" s="6"/>
      <c r="D11" s="6"/>
      <c r="E11" s="7">
        <v>12.0198</v>
      </c>
      <c r="F11" s="7">
        <v>12.0198</v>
      </c>
      <c r="G11" s="7"/>
      <c r="H11" s="7"/>
      <c r="I11" s="7"/>
    </row>
    <row r="12" spans="1:9" s="1" customFormat="1" ht="19.5" customHeight="1">
      <c r="A12" s="6" t="s">
        <v>143</v>
      </c>
      <c r="B12" s="6" t="s">
        <v>114</v>
      </c>
      <c r="C12" s="6" t="s">
        <v>140</v>
      </c>
      <c r="D12" s="6" t="s">
        <v>141</v>
      </c>
      <c r="E12" s="7">
        <v>12.0198</v>
      </c>
      <c r="F12" s="7">
        <v>12.0198</v>
      </c>
      <c r="G12" s="7"/>
      <c r="H12" s="7"/>
      <c r="I12" s="7"/>
    </row>
    <row r="13" spans="1:9" s="1" customFormat="1" ht="19.5" customHeight="1">
      <c r="A13" s="6" t="s">
        <v>115</v>
      </c>
      <c r="B13" s="6"/>
      <c r="C13" s="6"/>
      <c r="D13" s="6"/>
      <c r="E13" s="7">
        <v>43.615488</v>
      </c>
      <c r="F13" s="7">
        <v>43.615488</v>
      </c>
      <c r="G13" s="7"/>
      <c r="H13" s="7"/>
      <c r="I13" s="7"/>
    </row>
    <row r="14" spans="1:9" s="1" customFormat="1" ht="19.5" customHeight="1">
      <c r="A14" s="6" t="s">
        <v>144</v>
      </c>
      <c r="B14" s="6" t="s">
        <v>116</v>
      </c>
      <c r="C14" s="6" t="s">
        <v>140</v>
      </c>
      <c r="D14" s="6" t="s">
        <v>141</v>
      </c>
      <c r="E14" s="7">
        <v>43.615488</v>
      </c>
      <c r="F14" s="7">
        <v>43.615488</v>
      </c>
      <c r="G14" s="7"/>
      <c r="H14" s="7"/>
      <c r="I14" s="7"/>
    </row>
    <row r="15" spans="1:9" s="1" customFormat="1" ht="19.5" customHeight="1">
      <c r="A15" s="6" t="s">
        <v>117</v>
      </c>
      <c r="B15" s="6"/>
      <c r="C15" s="6"/>
      <c r="D15" s="6"/>
      <c r="E15" s="7">
        <v>25.351502</v>
      </c>
      <c r="F15" s="7">
        <v>25.351502</v>
      </c>
      <c r="G15" s="7"/>
      <c r="H15" s="7"/>
      <c r="I15" s="7"/>
    </row>
    <row r="16" spans="1:9" s="1" customFormat="1" ht="19.5" customHeight="1">
      <c r="A16" s="6" t="s">
        <v>145</v>
      </c>
      <c r="B16" s="6" t="s">
        <v>118</v>
      </c>
      <c r="C16" s="6" t="s">
        <v>140</v>
      </c>
      <c r="D16" s="6" t="s">
        <v>141</v>
      </c>
      <c r="E16" s="7">
        <v>25.351502</v>
      </c>
      <c r="F16" s="7">
        <v>25.351502</v>
      </c>
      <c r="G16" s="7"/>
      <c r="H16" s="7"/>
      <c r="I16" s="7"/>
    </row>
    <row r="17" spans="1:9" s="1" customFormat="1" ht="19.5" customHeight="1">
      <c r="A17" s="6" t="s">
        <v>119</v>
      </c>
      <c r="B17" s="6"/>
      <c r="C17" s="6"/>
      <c r="D17" s="6"/>
      <c r="E17" s="7">
        <v>13.62984</v>
      </c>
      <c r="F17" s="7">
        <v>13.62984</v>
      </c>
      <c r="G17" s="7"/>
      <c r="H17" s="7"/>
      <c r="I17" s="7"/>
    </row>
    <row r="18" spans="1:9" s="1" customFormat="1" ht="19.5" customHeight="1">
      <c r="A18" s="6" t="s">
        <v>146</v>
      </c>
      <c r="B18" s="6" t="s">
        <v>120</v>
      </c>
      <c r="C18" s="6" t="s">
        <v>140</v>
      </c>
      <c r="D18" s="6" t="s">
        <v>141</v>
      </c>
      <c r="E18" s="7">
        <v>13.62984</v>
      </c>
      <c r="F18" s="7">
        <v>13.62984</v>
      </c>
      <c r="G18" s="7"/>
      <c r="H18" s="7"/>
      <c r="I18" s="7"/>
    </row>
    <row r="19" spans="1:9" s="1" customFormat="1" ht="19.5" customHeight="1">
      <c r="A19" s="6" t="s">
        <v>121</v>
      </c>
      <c r="B19" s="6"/>
      <c r="C19" s="6"/>
      <c r="D19" s="6"/>
      <c r="E19" s="7">
        <v>55.71802</v>
      </c>
      <c r="F19" s="7">
        <v>55.71802</v>
      </c>
      <c r="G19" s="7"/>
      <c r="H19" s="7"/>
      <c r="I19" s="7"/>
    </row>
    <row r="20" spans="1:9" s="1" customFormat="1" ht="19.5" customHeight="1">
      <c r="A20" s="6" t="s">
        <v>147</v>
      </c>
      <c r="B20" s="6" t="s">
        <v>122</v>
      </c>
      <c r="C20" s="6" t="s">
        <v>140</v>
      </c>
      <c r="D20" s="6" t="s">
        <v>141</v>
      </c>
      <c r="E20" s="7">
        <v>55.71802</v>
      </c>
      <c r="F20" s="7">
        <v>55.71802</v>
      </c>
      <c r="G20" s="7"/>
      <c r="H20" s="7"/>
      <c r="I20" s="7"/>
    </row>
  </sheetData>
  <sheetProtection/>
  <mergeCells count="9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 horizontalCentered="1"/>
  <pageMargins left="0.36" right="0.36" top="1" bottom="1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B2" sqref="A1:G65536"/>
    </sheetView>
  </sheetViews>
  <sheetFormatPr defaultColWidth="9.140625" defaultRowHeight="12.75" customHeight="1"/>
  <cols>
    <col min="1" max="1" width="9.140625" style="1" customWidth="1"/>
    <col min="2" max="2" width="32.00390625" style="1" customWidth="1"/>
    <col min="3" max="3" width="9.140625" style="1" customWidth="1"/>
    <col min="4" max="4" width="30.8515625" style="1" customWidth="1"/>
    <col min="5" max="5" width="12.140625" style="1" customWidth="1"/>
    <col min="6" max="6" width="14.00390625" style="1" customWidth="1"/>
    <col min="7" max="7" width="13.7109375" style="1" customWidth="1"/>
    <col min="8" max="8" width="9.140625" style="1" customWidth="1"/>
  </cols>
  <sheetData>
    <row r="1" spans="1:7" s="1" customFormat="1" ht="24" customHeight="1">
      <c r="A1" s="2" t="s">
        <v>148</v>
      </c>
      <c r="B1" s="10"/>
      <c r="C1" s="10"/>
      <c r="D1" s="10"/>
      <c r="E1" s="10"/>
      <c r="F1" s="10"/>
      <c r="G1" s="10"/>
    </row>
    <row r="2" spans="1:7" s="1" customFormat="1" ht="15.75" customHeight="1">
      <c r="A2" s="1" t="s">
        <v>149</v>
      </c>
      <c r="G2" s="1" t="s">
        <v>2</v>
      </c>
    </row>
    <row r="3" spans="1:7" s="1" customFormat="1" ht="21.75" customHeight="1">
      <c r="A3" s="3" t="s">
        <v>150</v>
      </c>
      <c r="B3" s="3" t="s">
        <v>151</v>
      </c>
      <c r="C3" s="3" t="s">
        <v>77</v>
      </c>
      <c r="D3" s="3" t="s">
        <v>78</v>
      </c>
      <c r="E3" s="3" t="s">
        <v>152</v>
      </c>
      <c r="F3" s="5"/>
      <c r="G3" s="5"/>
    </row>
    <row r="4" spans="1:7" s="1" customFormat="1" ht="29.25" customHeight="1">
      <c r="A4" s="5"/>
      <c r="B4" s="5"/>
      <c r="C4" s="5"/>
      <c r="D4" s="5"/>
      <c r="E4" s="5" t="s">
        <v>153</v>
      </c>
      <c r="F4" s="5" t="s">
        <v>104</v>
      </c>
      <c r="G4" s="5" t="s">
        <v>107</v>
      </c>
    </row>
    <row r="5" spans="1:7" s="1" customFormat="1" ht="16.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1:7" s="1" customFormat="1" ht="22.5" customHeight="1">
      <c r="A6" s="6"/>
      <c r="B6" s="6"/>
      <c r="C6" s="6"/>
      <c r="D6" s="6" t="s">
        <v>93</v>
      </c>
      <c r="E6" s="7">
        <v>715.972397</v>
      </c>
      <c r="F6" s="7">
        <v>614.65146</v>
      </c>
      <c r="G6" s="7">
        <v>101.320937</v>
      </c>
    </row>
    <row r="7" spans="1:7" s="1" customFormat="1" ht="22.5" customHeight="1">
      <c r="A7" s="6"/>
      <c r="B7" s="6"/>
      <c r="C7" s="6" t="s">
        <v>94</v>
      </c>
      <c r="D7" s="6" t="s">
        <v>95</v>
      </c>
      <c r="E7" s="7">
        <v>715.972397</v>
      </c>
      <c r="F7" s="7">
        <v>614.65146</v>
      </c>
      <c r="G7" s="7">
        <v>101.320937</v>
      </c>
    </row>
    <row r="8" spans="1:7" s="1" customFormat="1" ht="22.5" customHeight="1">
      <c r="A8" s="6"/>
      <c r="B8" s="6"/>
      <c r="C8" s="6" t="s">
        <v>96</v>
      </c>
      <c r="D8" s="6" t="s">
        <v>97</v>
      </c>
      <c r="E8" s="7">
        <v>715.972397</v>
      </c>
      <c r="F8" s="7">
        <v>614.65146</v>
      </c>
      <c r="G8" s="7">
        <v>101.320937</v>
      </c>
    </row>
    <row r="9" spans="1:7" s="1" customFormat="1" ht="22.5" customHeight="1">
      <c r="A9" s="6" t="s">
        <v>154</v>
      </c>
      <c r="B9" s="6" t="s">
        <v>155</v>
      </c>
      <c r="C9" s="6" t="s">
        <v>98</v>
      </c>
      <c r="D9" s="6" t="s">
        <v>99</v>
      </c>
      <c r="E9" s="7">
        <v>139.5252</v>
      </c>
      <c r="F9" s="7">
        <v>139.5252</v>
      </c>
      <c r="G9" s="7"/>
    </row>
    <row r="10" spans="1:7" s="1" customFormat="1" ht="22.5" customHeight="1">
      <c r="A10" s="6" t="s">
        <v>156</v>
      </c>
      <c r="B10" s="6" t="s">
        <v>157</v>
      </c>
      <c r="C10" s="6" t="s">
        <v>98</v>
      </c>
      <c r="D10" s="6" t="s">
        <v>99</v>
      </c>
      <c r="E10" s="7">
        <v>111.8488</v>
      </c>
      <c r="F10" s="7">
        <v>111.8488</v>
      </c>
      <c r="G10" s="7"/>
    </row>
    <row r="11" spans="1:7" s="1" customFormat="1" ht="22.5" customHeight="1">
      <c r="A11" s="6" t="s">
        <v>158</v>
      </c>
      <c r="B11" s="6" t="s">
        <v>159</v>
      </c>
      <c r="C11" s="6" t="s">
        <v>98</v>
      </c>
      <c r="D11" s="6" t="s">
        <v>99</v>
      </c>
      <c r="E11" s="7">
        <v>212.94281</v>
      </c>
      <c r="F11" s="7">
        <v>212.94281</v>
      </c>
      <c r="G11" s="7"/>
    </row>
    <row r="12" spans="1:7" s="1" customFormat="1" ht="22.5" customHeight="1">
      <c r="A12" s="6" t="s">
        <v>160</v>
      </c>
      <c r="B12" s="6" t="s">
        <v>161</v>
      </c>
      <c r="C12" s="6" t="s">
        <v>98</v>
      </c>
      <c r="D12" s="6" t="s">
        <v>99</v>
      </c>
      <c r="E12" s="7">
        <v>43.615488</v>
      </c>
      <c r="F12" s="7">
        <v>43.615488</v>
      </c>
      <c r="G12" s="7"/>
    </row>
    <row r="13" spans="1:7" s="1" customFormat="1" ht="22.5" customHeight="1">
      <c r="A13" s="6" t="s">
        <v>162</v>
      </c>
      <c r="B13" s="6" t="s">
        <v>163</v>
      </c>
      <c r="C13" s="6" t="s">
        <v>98</v>
      </c>
      <c r="D13" s="6" t="s">
        <v>99</v>
      </c>
      <c r="E13" s="7">
        <v>25.351502</v>
      </c>
      <c r="F13" s="7">
        <v>25.351502</v>
      </c>
      <c r="G13" s="7"/>
    </row>
    <row r="14" spans="1:7" s="1" customFormat="1" ht="22.5" customHeight="1">
      <c r="A14" s="6" t="s">
        <v>164</v>
      </c>
      <c r="B14" s="6" t="s">
        <v>165</v>
      </c>
      <c r="C14" s="6" t="s">
        <v>98</v>
      </c>
      <c r="D14" s="6" t="s">
        <v>99</v>
      </c>
      <c r="E14" s="7">
        <v>13.62984</v>
      </c>
      <c r="F14" s="7">
        <v>13.62984</v>
      </c>
      <c r="G14" s="7"/>
    </row>
    <row r="15" spans="1:7" s="1" customFormat="1" ht="22.5" customHeight="1">
      <c r="A15" s="6" t="s">
        <v>166</v>
      </c>
      <c r="B15" s="6" t="s">
        <v>122</v>
      </c>
      <c r="C15" s="6" t="s">
        <v>98</v>
      </c>
      <c r="D15" s="6" t="s">
        <v>99</v>
      </c>
      <c r="E15" s="7">
        <v>55.71802</v>
      </c>
      <c r="F15" s="7">
        <v>55.71802</v>
      </c>
      <c r="G15" s="7"/>
    </row>
    <row r="16" spans="1:7" s="1" customFormat="1" ht="22.5" customHeight="1">
      <c r="A16" s="6" t="s">
        <v>167</v>
      </c>
      <c r="B16" s="6" t="s">
        <v>168</v>
      </c>
      <c r="C16" s="6" t="s">
        <v>98</v>
      </c>
      <c r="D16" s="6" t="s">
        <v>99</v>
      </c>
      <c r="E16" s="7">
        <v>10</v>
      </c>
      <c r="F16" s="7"/>
      <c r="G16" s="7">
        <v>10</v>
      </c>
    </row>
    <row r="17" spans="1:7" s="1" customFormat="1" ht="22.5" customHeight="1">
      <c r="A17" s="6" t="s">
        <v>169</v>
      </c>
      <c r="B17" s="6" t="s">
        <v>170</v>
      </c>
      <c r="C17" s="6" t="s">
        <v>98</v>
      </c>
      <c r="D17" s="6" t="s">
        <v>99</v>
      </c>
      <c r="E17" s="7">
        <v>15.4</v>
      </c>
      <c r="F17" s="7"/>
      <c r="G17" s="7">
        <v>15.4</v>
      </c>
    </row>
    <row r="18" spans="1:7" s="1" customFormat="1" ht="22.5" customHeight="1">
      <c r="A18" s="6" t="s">
        <v>171</v>
      </c>
      <c r="B18" s="6" t="s">
        <v>172</v>
      </c>
      <c r="C18" s="6" t="s">
        <v>98</v>
      </c>
      <c r="D18" s="6" t="s">
        <v>99</v>
      </c>
      <c r="E18" s="7">
        <v>0.5</v>
      </c>
      <c r="F18" s="7"/>
      <c r="G18" s="7">
        <v>0.5</v>
      </c>
    </row>
    <row r="19" spans="1:7" s="1" customFormat="1" ht="22.5" customHeight="1">
      <c r="A19" s="6" t="s">
        <v>173</v>
      </c>
      <c r="B19" s="6" t="s">
        <v>174</v>
      </c>
      <c r="C19" s="6" t="s">
        <v>98</v>
      </c>
      <c r="D19" s="6" t="s">
        <v>99</v>
      </c>
      <c r="E19" s="7">
        <v>2</v>
      </c>
      <c r="F19" s="7"/>
      <c r="G19" s="7">
        <v>2</v>
      </c>
    </row>
    <row r="20" spans="1:7" s="1" customFormat="1" ht="22.5" customHeight="1">
      <c r="A20" s="6" t="s">
        <v>175</v>
      </c>
      <c r="B20" s="6" t="s">
        <v>176</v>
      </c>
      <c r="C20" s="6" t="s">
        <v>98</v>
      </c>
      <c r="D20" s="6" t="s">
        <v>99</v>
      </c>
      <c r="E20" s="7">
        <v>0.5</v>
      </c>
      <c r="F20" s="7"/>
      <c r="G20" s="7">
        <v>0.5</v>
      </c>
    </row>
    <row r="21" spans="1:7" s="1" customFormat="1" ht="22.5" customHeight="1">
      <c r="A21" s="6" t="s">
        <v>177</v>
      </c>
      <c r="B21" s="6" t="s">
        <v>178</v>
      </c>
      <c r="C21" s="6" t="s">
        <v>98</v>
      </c>
      <c r="D21" s="6" t="s">
        <v>99</v>
      </c>
      <c r="E21" s="7">
        <v>2</v>
      </c>
      <c r="F21" s="7"/>
      <c r="G21" s="7">
        <v>2</v>
      </c>
    </row>
    <row r="22" spans="1:7" s="1" customFormat="1" ht="22.5" customHeight="1">
      <c r="A22" s="6" t="s">
        <v>179</v>
      </c>
      <c r="B22" s="6" t="s">
        <v>180</v>
      </c>
      <c r="C22" s="6" t="s">
        <v>98</v>
      </c>
      <c r="D22" s="6" t="s">
        <v>99</v>
      </c>
      <c r="E22" s="7">
        <v>3</v>
      </c>
      <c r="F22" s="7"/>
      <c r="G22" s="7">
        <v>3</v>
      </c>
    </row>
    <row r="23" spans="1:7" s="1" customFormat="1" ht="22.5" customHeight="1">
      <c r="A23" s="6" t="s">
        <v>181</v>
      </c>
      <c r="B23" s="6" t="s">
        <v>182</v>
      </c>
      <c r="C23" s="6" t="s">
        <v>98</v>
      </c>
      <c r="D23" s="6" t="s">
        <v>99</v>
      </c>
      <c r="E23" s="7">
        <v>3</v>
      </c>
      <c r="F23" s="7"/>
      <c r="G23" s="7">
        <v>3</v>
      </c>
    </row>
    <row r="24" spans="1:7" s="1" customFormat="1" ht="22.5" customHeight="1">
      <c r="A24" s="6" t="s">
        <v>183</v>
      </c>
      <c r="B24" s="6" t="s">
        <v>184</v>
      </c>
      <c r="C24" s="6" t="s">
        <v>98</v>
      </c>
      <c r="D24" s="6" t="s">
        <v>99</v>
      </c>
      <c r="E24" s="7">
        <v>0.5</v>
      </c>
      <c r="F24" s="7"/>
      <c r="G24" s="7">
        <v>0.5</v>
      </c>
    </row>
    <row r="25" spans="1:7" s="1" customFormat="1" ht="22.5" customHeight="1">
      <c r="A25" s="6" t="s">
        <v>185</v>
      </c>
      <c r="B25" s="6" t="s">
        <v>186</v>
      </c>
      <c r="C25" s="6" t="s">
        <v>98</v>
      </c>
      <c r="D25" s="6" t="s">
        <v>99</v>
      </c>
      <c r="E25" s="7">
        <v>1.2</v>
      </c>
      <c r="F25" s="7"/>
      <c r="G25" s="7">
        <v>1.2</v>
      </c>
    </row>
    <row r="26" spans="1:7" s="1" customFormat="1" ht="22.5" customHeight="1">
      <c r="A26" s="6" t="s">
        <v>187</v>
      </c>
      <c r="B26" s="6" t="s">
        <v>188</v>
      </c>
      <c r="C26" s="6" t="s">
        <v>98</v>
      </c>
      <c r="D26" s="6" t="s">
        <v>99</v>
      </c>
      <c r="E26" s="7">
        <v>9.286337</v>
      </c>
      <c r="F26" s="7"/>
      <c r="G26" s="7">
        <v>9.286337</v>
      </c>
    </row>
    <row r="27" spans="1:7" s="1" customFormat="1" ht="22.5" customHeight="1">
      <c r="A27" s="6" t="s">
        <v>189</v>
      </c>
      <c r="B27" s="6" t="s">
        <v>190</v>
      </c>
      <c r="C27" s="6" t="s">
        <v>98</v>
      </c>
      <c r="D27" s="6" t="s">
        <v>99</v>
      </c>
      <c r="E27" s="7">
        <v>12.5226</v>
      </c>
      <c r="F27" s="7"/>
      <c r="G27" s="7">
        <v>12.5226</v>
      </c>
    </row>
    <row r="28" spans="1:7" s="1" customFormat="1" ht="22.5" customHeight="1">
      <c r="A28" s="6" t="s">
        <v>191</v>
      </c>
      <c r="B28" s="6" t="s">
        <v>192</v>
      </c>
      <c r="C28" s="6" t="s">
        <v>98</v>
      </c>
      <c r="D28" s="6" t="s">
        <v>99</v>
      </c>
      <c r="E28" s="7">
        <v>28.932</v>
      </c>
      <c r="F28" s="7"/>
      <c r="G28" s="7">
        <v>28.932</v>
      </c>
    </row>
    <row r="29" spans="1:7" s="1" customFormat="1" ht="22.5" customHeight="1">
      <c r="A29" s="6" t="s">
        <v>193</v>
      </c>
      <c r="B29" s="6" t="s">
        <v>194</v>
      </c>
      <c r="C29" s="6" t="s">
        <v>98</v>
      </c>
      <c r="D29" s="6" t="s">
        <v>99</v>
      </c>
      <c r="E29" s="7">
        <v>12.48</v>
      </c>
      <c r="F29" s="7"/>
      <c r="G29" s="7">
        <v>12.48</v>
      </c>
    </row>
    <row r="30" spans="1:7" s="1" customFormat="1" ht="22.5" customHeight="1">
      <c r="A30" s="6" t="s">
        <v>195</v>
      </c>
      <c r="B30" s="6" t="s">
        <v>196</v>
      </c>
      <c r="C30" s="6" t="s">
        <v>98</v>
      </c>
      <c r="D30" s="6" t="s">
        <v>99</v>
      </c>
      <c r="E30" s="7">
        <v>12.0198</v>
      </c>
      <c r="F30" s="7">
        <v>12.0198</v>
      </c>
      <c r="G30" s="7"/>
    </row>
  </sheetData>
  <sheetProtection/>
  <mergeCells count="6">
    <mergeCell ref="A1:G1"/>
    <mergeCell ref="E3:G3"/>
    <mergeCell ref="A3:A4"/>
    <mergeCell ref="B3:B4"/>
    <mergeCell ref="C3:C4"/>
    <mergeCell ref="D3:D4"/>
  </mergeCells>
  <printOptions horizontalCentered="1"/>
  <pageMargins left="0.16" right="0.16" top="1" bottom="1" header="0.5" footer="0.5"/>
  <pageSetup horizontalDpi="300" verticalDpi="300" orientation="portrait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I20" sqref="I20"/>
    </sheetView>
  </sheetViews>
  <sheetFormatPr defaultColWidth="9.140625" defaultRowHeight="12.75" customHeight="1"/>
  <cols>
    <col min="1" max="1" width="9.140625" style="1" customWidth="1"/>
    <col min="2" max="2" width="15.140625" style="1" customWidth="1"/>
    <col min="3" max="3" width="9.140625" style="1" customWidth="1"/>
    <col min="4" max="4" width="36.7109375" style="1" customWidth="1"/>
    <col min="5" max="5" width="19.28125" style="1" customWidth="1"/>
    <col min="6" max="7" width="13.00390625" style="1" customWidth="1"/>
    <col min="8" max="9" width="9.140625" style="1" customWidth="1"/>
    <col min="10" max="10" width="12.7109375" style="1" customWidth="1"/>
    <col min="11" max="11" width="9.140625" style="1" customWidth="1"/>
  </cols>
  <sheetData>
    <row r="1" spans="1:10" s="1" customFormat="1" ht="28.5" customHeight="1">
      <c r="A1" s="2" t="s">
        <v>197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8" customHeight="1">
      <c r="A2" s="8" t="s">
        <v>198</v>
      </c>
      <c r="B2" s="8"/>
      <c r="C2" s="8"/>
      <c r="D2" s="8"/>
      <c r="E2" s="8"/>
      <c r="F2" s="8"/>
      <c r="G2" s="8"/>
      <c r="H2" s="8"/>
      <c r="I2" s="8"/>
      <c r="J2" s="8" t="s">
        <v>2</v>
      </c>
    </row>
    <row r="3" spans="1:10" s="1" customFormat="1" ht="29.25" customHeight="1">
      <c r="A3" s="3" t="s">
        <v>102</v>
      </c>
      <c r="B3" s="3" t="s">
        <v>138</v>
      </c>
      <c r="C3" s="3" t="s">
        <v>77</v>
      </c>
      <c r="D3" s="3" t="s">
        <v>78</v>
      </c>
      <c r="E3" s="3" t="s">
        <v>199</v>
      </c>
      <c r="F3" s="3"/>
      <c r="G3" s="3"/>
      <c r="H3" s="3"/>
      <c r="I3" s="3"/>
      <c r="J3" s="3"/>
    </row>
    <row r="4" spans="1:10" s="1" customFormat="1" ht="35.25" customHeight="1">
      <c r="A4" s="3"/>
      <c r="B4" s="3"/>
      <c r="C4" s="3"/>
      <c r="D4" s="3"/>
      <c r="E4" s="3" t="s">
        <v>93</v>
      </c>
      <c r="F4" s="3" t="s">
        <v>200</v>
      </c>
      <c r="G4" s="3" t="s">
        <v>201</v>
      </c>
      <c r="H4" s="3"/>
      <c r="I4" s="3"/>
      <c r="J4" s="3" t="s">
        <v>184</v>
      </c>
    </row>
    <row r="5" spans="1:10" s="1" customFormat="1" ht="44.25" customHeight="1">
      <c r="A5" s="3"/>
      <c r="B5" s="3"/>
      <c r="C5" s="3"/>
      <c r="D5" s="3"/>
      <c r="E5" s="3"/>
      <c r="F5" s="3"/>
      <c r="G5" s="3" t="s">
        <v>153</v>
      </c>
      <c r="H5" s="3" t="s">
        <v>202</v>
      </c>
      <c r="I5" s="3" t="s">
        <v>203</v>
      </c>
      <c r="J5" s="3"/>
    </row>
    <row r="6" spans="1:10" s="1" customFormat="1" ht="19.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s="1" customFormat="1" ht="18.75" customHeight="1">
      <c r="A7" s="6"/>
      <c r="B7" s="6"/>
      <c r="C7" s="6"/>
      <c r="D7" s="9" t="s">
        <v>93</v>
      </c>
      <c r="E7" s="7">
        <v>0.58</v>
      </c>
      <c r="F7" s="7"/>
      <c r="G7" s="7"/>
      <c r="H7" s="7"/>
      <c r="I7" s="7"/>
      <c r="J7" s="7">
        <v>0.58</v>
      </c>
    </row>
    <row r="8" spans="1:10" s="1" customFormat="1" ht="18.75" customHeight="1">
      <c r="A8" s="6"/>
      <c r="B8" s="6"/>
      <c r="C8" s="6" t="s">
        <v>94</v>
      </c>
      <c r="D8" s="6" t="s">
        <v>95</v>
      </c>
      <c r="E8" s="7">
        <v>0.58</v>
      </c>
      <c r="F8" s="7"/>
      <c r="G8" s="7"/>
      <c r="H8" s="7"/>
      <c r="I8" s="7"/>
      <c r="J8" s="7">
        <v>0.58</v>
      </c>
    </row>
    <row r="9" spans="1:10" s="1" customFormat="1" ht="18.75" customHeight="1">
      <c r="A9" s="6"/>
      <c r="B9" s="6"/>
      <c r="C9" s="6" t="s">
        <v>96</v>
      </c>
      <c r="D9" s="6" t="s">
        <v>97</v>
      </c>
      <c r="E9" s="7">
        <v>0.58</v>
      </c>
      <c r="F9" s="7"/>
      <c r="G9" s="7"/>
      <c r="H9" s="7"/>
      <c r="I9" s="7"/>
      <c r="J9" s="7">
        <v>0.58</v>
      </c>
    </row>
    <row r="10" spans="1:10" s="1" customFormat="1" ht="18.75" customHeight="1">
      <c r="A10" s="6" t="s">
        <v>109</v>
      </c>
      <c r="B10" s="6" t="s">
        <v>110</v>
      </c>
      <c r="C10" s="6" t="s">
        <v>98</v>
      </c>
      <c r="D10" s="6" t="s">
        <v>99</v>
      </c>
      <c r="E10" s="7">
        <v>0.58</v>
      </c>
      <c r="F10" s="7"/>
      <c r="G10" s="7"/>
      <c r="H10" s="7"/>
      <c r="I10" s="7"/>
      <c r="J10" s="7">
        <v>0.58</v>
      </c>
    </row>
  </sheetData>
  <sheetProtection/>
  <mergeCells count="10">
    <mergeCell ref="A1:J1"/>
    <mergeCell ref="E3:J3"/>
    <mergeCell ref="G4:I4"/>
    <mergeCell ref="A3:A5"/>
    <mergeCell ref="B3:B5"/>
    <mergeCell ref="C3:C5"/>
    <mergeCell ref="D3:D5"/>
    <mergeCell ref="E4:E5"/>
    <mergeCell ref="F4:F5"/>
    <mergeCell ref="J4:J5"/>
  </mergeCells>
  <printOptions/>
  <pageMargins left="0.16" right="0.16" top="1" bottom="1" header="0.5" footer="0.5"/>
  <pageSetup horizontalDpi="300" verticalDpi="300" orientation="landscape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16.140625" style="1" customWidth="1"/>
    <col min="3" max="3" width="9.140625" style="1" customWidth="1"/>
    <col min="4" max="4" width="26.00390625" style="1" customWidth="1"/>
    <col min="5" max="5" width="16.57421875" style="1" customWidth="1"/>
    <col min="6" max="6" width="18.421875" style="1" customWidth="1"/>
    <col min="7" max="7" width="12.00390625" style="1" customWidth="1"/>
    <col min="8" max="8" width="11.421875" style="1" customWidth="1"/>
    <col min="9" max="9" width="12.57421875" style="1" customWidth="1"/>
    <col min="10" max="10" width="9.140625" style="1" customWidth="1"/>
  </cols>
  <sheetData>
    <row r="1" spans="1:9" s="1" customFormat="1" ht="26.25" customHeight="1">
      <c r="A1" s="2" t="s">
        <v>204</v>
      </c>
      <c r="B1" s="2"/>
      <c r="C1" s="2"/>
      <c r="D1" s="2"/>
      <c r="E1" s="2"/>
      <c r="F1" s="2"/>
      <c r="G1" s="2"/>
      <c r="H1" s="2"/>
      <c r="I1" s="2"/>
    </row>
    <row r="2" spans="1:9" s="1" customFormat="1" ht="17.25" customHeight="1">
      <c r="A2" s="1" t="s">
        <v>205</v>
      </c>
      <c r="I2" s="1" t="s">
        <v>2</v>
      </c>
    </row>
    <row r="3" spans="1:9" s="1" customFormat="1" ht="44.25" customHeight="1">
      <c r="A3" s="3" t="s">
        <v>102</v>
      </c>
      <c r="B3" s="3" t="s">
        <v>138</v>
      </c>
      <c r="C3" s="3" t="s">
        <v>77</v>
      </c>
      <c r="D3" s="3" t="s">
        <v>78</v>
      </c>
      <c r="E3" s="4" t="s">
        <v>79</v>
      </c>
      <c r="F3" s="3" t="s">
        <v>104</v>
      </c>
      <c r="G3" s="3" t="s">
        <v>105</v>
      </c>
      <c r="H3" s="5"/>
      <c r="I3" s="3" t="s">
        <v>106</v>
      </c>
    </row>
    <row r="4" spans="1:9" s="1" customFormat="1" ht="32.25" customHeight="1">
      <c r="A4" s="5"/>
      <c r="B4" s="5"/>
      <c r="C4" s="5"/>
      <c r="D4" s="5"/>
      <c r="E4" s="5"/>
      <c r="F4" s="5"/>
      <c r="G4" s="5" t="s">
        <v>107</v>
      </c>
      <c r="H4" s="5" t="s">
        <v>108</v>
      </c>
      <c r="I4" s="5"/>
    </row>
    <row r="5" spans="1:9" s="1" customFormat="1" ht="1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9" s="1" customFormat="1" ht="17.25" customHeight="1">
      <c r="A6" s="6"/>
      <c r="B6" s="6"/>
      <c r="C6" s="6"/>
      <c r="D6" s="6"/>
      <c r="E6" s="7"/>
      <c r="F6" s="7"/>
      <c r="G6" s="7"/>
      <c r="H6" s="7"/>
      <c r="I6" s="7"/>
    </row>
  </sheetData>
  <sheetProtection/>
  <mergeCells count="9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16" right="0.16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2022-01-26T04:27:31Z</dcterms:created>
  <dcterms:modified xsi:type="dcterms:W3CDTF">2022-01-27T07:38:03Z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