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49" activeTab="8"/>
  </bookViews>
  <sheets>
    <sheet name="目录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表" sheetId="6" r:id="rId6"/>
    <sheet name="一般公共预算基本支出表" sheetId="7" r:id="rId7"/>
    <sheet name="政府性基金预算表" sheetId="8" r:id="rId8"/>
    <sheet name="财政拨款三公" sheetId="9" r:id="rId9"/>
    <sheet name="Sheet1" sheetId="10" r:id="rId10"/>
  </sheets>
  <definedNames>
    <definedName name="_xlnm.Print_Titles" localSheetId="5">'一般公共预算表'!$3:$4</definedName>
    <definedName name="_xlnm.Print_Titles" localSheetId="6">'一般公共预算基本支出表'!$3:$4</definedName>
    <definedName name="_xlnm.Print_Titles" localSheetId="3">'支出总表'!$3:$4</definedName>
  </definedNames>
  <calcPr fullCalcOnLoad="1"/>
</workbook>
</file>

<file path=xl/sharedStrings.xml><?xml version="1.0" encoding="utf-8"?>
<sst xmlns="http://schemas.openxmlformats.org/spreadsheetml/2006/main" count="317" uniqueCount="126">
  <si>
    <t>附件2</t>
  </si>
  <si>
    <r>
      <rPr>
        <sz val="16"/>
        <rFont val="黑体"/>
        <family val="3"/>
      </rPr>
      <t>部门预算公开表格样式（参考）目</t>
    </r>
    <r>
      <rPr>
        <sz val="16"/>
        <rFont val="黑体"/>
        <family val="3"/>
      </rPr>
      <t>录</t>
    </r>
  </si>
  <si>
    <t>一、XX部门XX年收支预算总表</t>
  </si>
  <si>
    <t>二、XX部门XX年收入预算总表</t>
  </si>
  <si>
    <t>三、XX部门XX年支出预算总表</t>
  </si>
  <si>
    <t>四、XX部门XX年财政拨款收支预算总表</t>
  </si>
  <si>
    <t>五、XX部门XX年一般公共预算支出表</t>
  </si>
  <si>
    <t>六、XX部门XX年一般公共预算基本支出表</t>
  </si>
  <si>
    <t>七、XX部门XX年政府性基金预算支出表</t>
  </si>
  <si>
    <t>八、XX部门XX年财政拨款“三公”经费支出表</t>
  </si>
  <si>
    <t>鄂州市总工会2021年收支预算总表</t>
  </si>
  <si>
    <t>表一</t>
  </si>
  <si>
    <t>单位：万元</t>
  </si>
  <si>
    <t>收入</t>
  </si>
  <si>
    <t>支出</t>
  </si>
  <si>
    <t>项目</t>
  </si>
  <si>
    <t>预算数</t>
  </si>
  <si>
    <t>财政拨款收入</t>
  </si>
  <si>
    <t>一、基本支出</t>
  </si>
  <si>
    <t>其中：一般公共预算拨款</t>
  </si>
  <si>
    <t xml:space="preserve">      政府性基金预算拨款</t>
  </si>
  <si>
    <t>事业收入</t>
  </si>
  <si>
    <t>事业单位经营收入</t>
  </si>
  <si>
    <t>二、项目支出</t>
  </si>
  <si>
    <t>上级补助收入</t>
  </si>
  <si>
    <t>附属单位上缴收入</t>
  </si>
  <si>
    <t>其他收入</t>
  </si>
  <si>
    <t>本年收入合计</t>
  </si>
  <si>
    <t>本年支出合计</t>
  </si>
  <si>
    <t>上年结余（转）</t>
  </si>
  <si>
    <t>结转下年</t>
  </si>
  <si>
    <t>动用事业基金</t>
  </si>
  <si>
    <t>收入总计</t>
  </si>
  <si>
    <t>支出总计</t>
  </si>
  <si>
    <t>鄂州市总工会2021年收入预算总表</t>
  </si>
  <si>
    <t>表二</t>
  </si>
  <si>
    <t>鄂州市总工会2021年支出预算总表</t>
  </si>
  <si>
    <t>表三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</si>
  <si>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</si>
  <si>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</si>
  <si>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</si>
  <si>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</si>
  <si>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</si>
  <si>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</si>
  <si>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</si>
  <si>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</si>
  <si>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</si>
  <si>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</si>
  <si>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</si>
  <si>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（各部门按适用的功能分类科目列示到“类”、“款”、“项”）</t>
  </si>
  <si>
    <t>行政运行（群众团体事务）</t>
  </si>
  <si>
    <t>工资性支出</t>
  </si>
  <si>
    <t>30101</t>
  </si>
  <si>
    <t>基本工资</t>
  </si>
  <si>
    <t>30102</t>
  </si>
  <si>
    <t>津贴补贴</t>
  </si>
  <si>
    <t>绩效工资</t>
  </si>
  <si>
    <t>一般公用支出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</si>
  <si>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</si>
  <si>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</si>
  <si>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</si>
  <si>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</si>
  <si>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</si>
  <si>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</si>
  <si>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</si>
  <si>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</si>
  <si>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</si>
  <si>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</si>
  <si>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</si>
  <si>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</si>
  <si>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</si>
  <si>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</si>
  <si>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</si>
  <si>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</si>
  <si>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</si>
  <si>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</t>
  </si>
  <si>
    <t>劳务费</t>
  </si>
  <si>
    <t>其他商品和服务支出</t>
  </si>
  <si>
    <t>工会经费</t>
  </si>
  <si>
    <t>30228</t>
  </si>
  <si>
    <t>公务用车</t>
  </si>
  <si>
    <t>30239</t>
  </si>
  <si>
    <t>其他交通费用</t>
  </si>
  <si>
    <t>福利费</t>
  </si>
  <si>
    <t>30229</t>
  </si>
  <si>
    <t>其他公用支出</t>
  </si>
  <si>
    <t>2050802</t>
  </si>
  <si>
    <t>干部教育</t>
  </si>
  <si>
    <t>养老保险</t>
  </si>
  <si>
    <t>机关事业单位基本养老保险缴费支出</t>
  </si>
  <si>
    <t>2080501</t>
  </si>
  <si>
    <t>归口管理的行政单位离退休</t>
  </si>
  <si>
    <t>30301</t>
  </si>
  <si>
    <t>离休费</t>
  </si>
  <si>
    <t>遗属生活补助</t>
  </si>
  <si>
    <t>公务员医疗补助</t>
  </si>
  <si>
    <t>医疗保险</t>
  </si>
  <si>
    <t>住房公积金</t>
  </si>
  <si>
    <t>2012999</t>
  </si>
  <si>
    <t>其他群众团体事务支出</t>
  </si>
  <si>
    <t>市级劳模补助</t>
  </si>
  <si>
    <t>其他支出</t>
  </si>
  <si>
    <t>市级困难职工日常救助</t>
  </si>
  <si>
    <t>鄂州市工人文化宫专项</t>
  </si>
  <si>
    <t>协理员经费</t>
  </si>
  <si>
    <t>生活补助</t>
  </si>
  <si>
    <t>鄂州市总工会2021年财政拨款收支预算总表</t>
  </si>
  <si>
    <t>表四</t>
  </si>
  <si>
    <t>（各部门根据适用的科目列示）</t>
  </si>
  <si>
    <t>鄂州市总工会2021年一般公共预算支出表</t>
  </si>
  <si>
    <t>表五</t>
  </si>
  <si>
    <t>鄂州市总工会2021年一般公共预算基本支出表</t>
  </si>
  <si>
    <t>表六</t>
  </si>
  <si>
    <t>经济分类科目</t>
  </si>
  <si>
    <t>人员经费</t>
  </si>
  <si>
    <t>日常公用经费</t>
  </si>
  <si>
    <t>鄂州市总工会2021年政府性基金预算支出表</t>
  </si>
  <si>
    <t>表七</t>
  </si>
  <si>
    <t>无</t>
  </si>
  <si>
    <t>鄂州市总工会2021年财政拨款“三公”经费支出表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</si>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</sst>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##,###,###,##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6"/>
      <name val="黑体"/>
      <family val="3"/>
    </font>
    <font>
      <sz val="14"/>
      <name val="楷体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0" fontId="0" fillId="9" borderId="10" xfId="0" applyFill="1" applyBorder="1" applyAlignment="1">
      <alignment vertical="center"/>
    </xf>
    <xf numFmtId="0" fontId="0" fillId="9" borderId="10" xfId="0" applyFill="1" applyBorder="1" applyAlignment="1">
      <alignment horizontal="left" vertical="center"/>
    </xf>
    <xf numFmtId="0" fontId="0" fillId="19" borderId="10" xfId="0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right" vertical="center"/>
    </xf>
    <xf numFmtId="176" fontId="49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19" borderId="10" xfId="0" applyNumberFormat="1" applyFill="1" applyBorder="1" applyAlignment="1">
      <alignment horizontal="right" vertical="center"/>
    </xf>
    <xf numFmtId="49" fontId="0" fillId="34" borderId="10" xfId="0" applyNumberForma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right" vertical="center"/>
    </xf>
    <xf numFmtId="0" fontId="49" fillId="35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49" fillId="0" borderId="10" xfId="0" applyFont="1" applyBorder="1" applyAlignment="1">
      <alignment horizontal="right" vertical="center"/>
    </xf>
    <xf numFmtId="0" fontId="0" fillId="19" borderId="10" xfId="0" applyFill="1" applyBorder="1" applyAlignment="1">
      <alignment horizontal="right" vertical="center"/>
    </xf>
    <xf numFmtId="49" fontId="49" fillId="34" borderId="10" xfId="0" applyNumberFormat="1" applyFont="1" applyFill="1" applyBorder="1" applyAlignment="1">
      <alignment horizontal="center" vertical="center"/>
    </xf>
    <xf numFmtId="0" fontId="0" fillId="9" borderId="10" xfId="0" applyFill="1" applyBorder="1" applyAlignment="1">
      <alignment vertical="center" wrapText="1"/>
    </xf>
    <xf numFmtId="0" fontId="0" fillId="9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19" borderId="10" xfId="0" applyFill="1" applyBorder="1" applyAlignment="1">
      <alignment vertical="center"/>
    </xf>
    <xf numFmtId="177" fontId="1" fillId="33" borderId="11" xfId="0" applyNumberFormat="1" applyFont="1" applyFill="1" applyBorder="1" applyAlignment="1">
      <alignment horizontal="right" vertical="center"/>
    </xf>
    <xf numFmtId="177" fontId="1" fillId="33" borderId="11" xfId="0" applyNumberFormat="1" applyFont="1" applyFill="1" applyBorder="1" applyAlignment="1">
      <alignment horizontal="center" vertical="center"/>
    </xf>
    <xf numFmtId="177" fontId="1" fillId="33" borderId="11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0" fillId="9" borderId="1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indent="1"/>
      <protection/>
    </xf>
    <xf numFmtId="0" fontId="5" fillId="0" borderId="10" xfId="0" applyFont="1" applyFill="1" applyBorder="1" applyAlignment="1">
      <alignment horizontal="left" vertical="center" indent="3"/>
    </xf>
    <xf numFmtId="0" fontId="0" fillId="0" borderId="0" xfId="0" applyAlignment="1">
      <alignment/>
    </xf>
    <xf numFmtId="0" fontId="5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3" sqref="C3"/>
    </sheetView>
  </sheetViews>
  <sheetFormatPr defaultColWidth="9.00390625" defaultRowHeight="15"/>
  <cols>
    <col min="1" max="1" width="13.8515625" style="67" customWidth="1"/>
    <col min="2" max="2" width="61.00390625" style="67" customWidth="1"/>
    <col min="3" max="16384" width="9.00390625" style="67" customWidth="1"/>
  </cols>
  <sheetData>
    <row r="1" ht="33.75" customHeight="1">
      <c r="A1" s="68" t="s">
        <v>0</v>
      </c>
    </row>
    <row r="2" ht="68.25" customHeight="1">
      <c r="B2" s="69" t="s">
        <v>1</v>
      </c>
    </row>
    <row r="3" ht="47.25" customHeight="1">
      <c r="B3" s="70" t="s">
        <v>2</v>
      </c>
    </row>
    <row r="4" ht="47.25" customHeight="1">
      <c r="B4" s="70" t="s">
        <v>3</v>
      </c>
    </row>
    <row r="5" ht="47.25" customHeight="1">
      <c r="B5" s="70" t="s">
        <v>4</v>
      </c>
    </row>
    <row r="6" ht="47.25" customHeight="1">
      <c r="B6" s="70" t="s">
        <v>5</v>
      </c>
    </row>
    <row r="7" ht="47.25" customHeight="1">
      <c r="B7" s="70" t="s">
        <v>6</v>
      </c>
    </row>
    <row r="8" ht="47.25" customHeight="1">
      <c r="B8" s="70" t="s">
        <v>7</v>
      </c>
    </row>
    <row r="9" ht="47.25" customHeight="1">
      <c r="B9" s="70" t="s">
        <v>8</v>
      </c>
    </row>
    <row r="10" ht="47.25" customHeight="1">
      <c r="B10" s="70" t="s">
        <v>9</v>
      </c>
    </row>
    <row r="11" ht="47.25" customHeight="1">
      <c r="B11" s="70"/>
    </row>
    <row r="12" ht="47.25" customHeight="1">
      <c r="B12" s="70"/>
    </row>
    <row r="13" ht="47.25" customHeight="1">
      <c r="B13" s="70"/>
    </row>
    <row r="14" ht="18.75">
      <c r="B14" s="70"/>
    </row>
    <row r="15" ht="18.75">
      <c r="B15" s="70"/>
    </row>
    <row r="16" ht="18.75">
      <c r="B16" s="7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8" sqref="D8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140625" style="0" customWidth="1"/>
  </cols>
  <sheetData>
    <row r="1" spans="1:4" ht="33.75" customHeight="1">
      <c r="A1" s="1" t="s">
        <v>10</v>
      </c>
      <c r="B1" s="1"/>
      <c r="C1" s="1"/>
      <c r="D1" s="1"/>
    </row>
    <row r="2" spans="1:4" ht="21" customHeight="1">
      <c r="A2" t="s">
        <v>11</v>
      </c>
      <c r="D2" s="2" t="s">
        <v>12</v>
      </c>
    </row>
    <row r="3" spans="1:4" ht="24" customHeight="1">
      <c r="A3" s="5" t="s">
        <v>13</v>
      </c>
      <c r="B3" s="6"/>
      <c r="C3" s="3" t="s">
        <v>14</v>
      </c>
      <c r="D3" s="3"/>
    </row>
    <row r="4" spans="1:4" ht="24" customHeight="1">
      <c r="A4" s="3" t="s">
        <v>15</v>
      </c>
      <c r="B4" s="3" t="s">
        <v>16</v>
      </c>
      <c r="C4" s="3" t="s">
        <v>15</v>
      </c>
      <c r="D4" s="3" t="s">
        <v>16</v>
      </c>
    </row>
    <row r="5" spans="1:4" ht="24" customHeight="1">
      <c r="A5" s="4" t="s">
        <v>17</v>
      </c>
      <c r="B5" s="4">
        <f>B6+B10</f>
        <v>546.1600000000001</v>
      </c>
      <c r="C5" s="64" t="s">
        <v>18</v>
      </c>
      <c r="D5" s="4">
        <f>314.73+29.43</f>
        <v>344.16</v>
      </c>
    </row>
    <row r="6" spans="1:4" ht="24" customHeight="1">
      <c r="A6" s="4" t="s">
        <v>19</v>
      </c>
      <c r="B6" s="4">
        <f>420.73+29.43</f>
        <v>450.16</v>
      </c>
      <c r="C6" s="65"/>
      <c r="D6" s="4"/>
    </row>
    <row r="7" spans="1:4" ht="24" customHeight="1">
      <c r="A7" s="4" t="s">
        <v>20</v>
      </c>
      <c r="B7" s="4"/>
      <c r="C7" s="65"/>
      <c r="D7" s="4"/>
    </row>
    <row r="8" spans="1:4" ht="24" customHeight="1">
      <c r="A8" s="4" t="s">
        <v>21</v>
      </c>
      <c r="B8" s="4"/>
      <c r="C8" s="65"/>
      <c r="D8" s="4"/>
    </row>
    <row r="9" spans="1:4" ht="24" customHeight="1">
      <c r="A9" s="4" t="s">
        <v>22</v>
      </c>
      <c r="B9" s="4"/>
      <c r="C9" s="64" t="s">
        <v>23</v>
      </c>
      <c r="D9" s="4">
        <v>202</v>
      </c>
    </row>
    <row r="10" spans="1:4" ht="24" customHeight="1">
      <c r="A10" s="4" t="s">
        <v>24</v>
      </c>
      <c r="B10" s="4">
        <v>96</v>
      </c>
      <c r="C10" s="65"/>
      <c r="D10" s="4"/>
    </row>
    <row r="11" spans="1:4" ht="24" customHeight="1">
      <c r="A11" s="4" t="s">
        <v>25</v>
      </c>
      <c r="B11" s="4"/>
      <c r="C11" s="65"/>
      <c r="D11" s="4"/>
    </row>
    <row r="12" spans="1:4" ht="24" customHeight="1">
      <c r="A12" s="4" t="s">
        <v>26</v>
      </c>
      <c r="B12" s="4"/>
      <c r="C12" s="66"/>
      <c r="D12" s="4"/>
    </row>
    <row r="13" spans="1:4" ht="24" customHeight="1">
      <c r="A13" s="4" t="s">
        <v>27</v>
      </c>
      <c r="B13" s="4">
        <f>B5</f>
        <v>546.1600000000001</v>
      </c>
      <c r="C13" s="4" t="s">
        <v>28</v>
      </c>
      <c r="D13" s="4">
        <f>SUM(D4:D12)</f>
        <v>546.1600000000001</v>
      </c>
    </row>
    <row r="14" spans="1:4" ht="24" customHeight="1">
      <c r="A14" s="4" t="s">
        <v>29</v>
      </c>
      <c r="B14" s="4">
        <v>0</v>
      </c>
      <c r="C14" s="4" t="s">
        <v>30</v>
      </c>
      <c r="D14" s="4"/>
    </row>
    <row r="15" spans="1:4" ht="24" customHeight="1">
      <c r="A15" s="4" t="s">
        <v>31</v>
      </c>
      <c r="B15" s="4"/>
      <c r="C15" s="4"/>
      <c r="D15" s="4"/>
    </row>
    <row r="16" spans="1:4" ht="24.75" customHeight="1">
      <c r="A16" s="4"/>
      <c r="B16" s="4"/>
      <c r="C16" s="4"/>
      <c r="D16" s="4"/>
    </row>
    <row r="17" spans="1:4" ht="24" customHeight="1">
      <c r="A17" s="4" t="s">
        <v>32</v>
      </c>
      <c r="B17" s="4">
        <f>B13</f>
        <v>546.1600000000001</v>
      </c>
      <c r="C17" s="4" t="s">
        <v>33</v>
      </c>
      <c r="D17" s="4">
        <f>SUM(D10:D16)</f>
        <v>546.1600000000001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7">
      <selection activeCell="D8" sqref="D8"/>
    </sheetView>
  </sheetViews>
  <sheetFormatPr defaultColWidth="9.00390625" defaultRowHeight="15"/>
  <cols>
    <col min="1" max="1" width="46.8515625" style="0" customWidth="1"/>
    <col min="2" max="2" width="16.8515625" style="0" customWidth="1"/>
  </cols>
  <sheetData>
    <row r="1" spans="1:2" ht="33.75" customHeight="1">
      <c r="A1" s="1" t="s">
        <v>34</v>
      </c>
      <c r="B1" s="1"/>
    </row>
    <row r="2" spans="1:2" ht="21" customHeight="1">
      <c r="A2" t="s">
        <v>35</v>
      </c>
      <c r="B2" s="2" t="s">
        <v>12</v>
      </c>
    </row>
    <row r="3" spans="1:2" ht="24" customHeight="1">
      <c r="A3" s="3" t="s">
        <v>15</v>
      </c>
      <c r="B3" s="3" t="s">
        <v>16</v>
      </c>
    </row>
    <row r="4" spans="1:2" ht="24" customHeight="1">
      <c r="A4" s="4" t="s">
        <v>17</v>
      </c>
      <c r="B4" s="4">
        <f>B5+B9</f>
        <v>546.1600000000001</v>
      </c>
    </row>
    <row r="5" spans="1:2" ht="24" customHeight="1">
      <c r="A5" s="4" t="s">
        <v>19</v>
      </c>
      <c r="B5" s="4">
        <f>420.73+29.43</f>
        <v>450.16</v>
      </c>
    </row>
    <row r="6" spans="1:2" ht="24" customHeight="1">
      <c r="A6" s="4" t="s">
        <v>20</v>
      </c>
      <c r="B6" s="4"/>
    </row>
    <row r="7" spans="1:2" ht="24" customHeight="1">
      <c r="A7" s="4" t="s">
        <v>21</v>
      </c>
      <c r="B7" s="4"/>
    </row>
    <row r="8" spans="1:2" ht="24" customHeight="1">
      <c r="A8" s="4" t="s">
        <v>22</v>
      </c>
      <c r="B8" s="4"/>
    </row>
    <row r="9" spans="1:2" ht="24" customHeight="1">
      <c r="A9" s="4" t="s">
        <v>24</v>
      </c>
      <c r="B9" s="4">
        <v>96</v>
      </c>
    </row>
    <row r="10" spans="1:2" ht="24" customHeight="1">
      <c r="A10" s="4" t="s">
        <v>25</v>
      </c>
      <c r="B10" s="4"/>
    </row>
    <row r="11" spans="1:2" ht="24" customHeight="1">
      <c r="A11" s="4" t="s">
        <v>26</v>
      </c>
      <c r="B11" s="4"/>
    </row>
    <row r="12" spans="1:2" ht="24" customHeight="1">
      <c r="A12" s="4"/>
      <c r="B12" s="4"/>
    </row>
    <row r="13" spans="1:2" ht="24" customHeight="1">
      <c r="A13" s="4" t="s">
        <v>27</v>
      </c>
      <c r="B13" s="4">
        <f>B4</f>
        <v>546.1600000000001</v>
      </c>
    </row>
    <row r="14" spans="1:2" ht="24" customHeight="1">
      <c r="A14" s="4" t="s">
        <v>29</v>
      </c>
      <c r="B14" s="4">
        <v>0</v>
      </c>
    </row>
    <row r="15" spans="1:2" ht="24" customHeight="1">
      <c r="A15" s="4" t="s">
        <v>31</v>
      </c>
      <c r="B15" s="4"/>
    </row>
    <row r="16" spans="1:2" ht="24" customHeight="1">
      <c r="A16" s="4"/>
      <c r="B16" s="4"/>
    </row>
    <row r="17" spans="1:2" ht="24" customHeight="1">
      <c r="A17" s="4" t="s">
        <v>32</v>
      </c>
      <c r="B17" s="4">
        <f>B13</f>
        <v>546.1600000000001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pane ySplit="4" topLeftCell="A35" activePane="bottomLeft" state="frozen"/>
      <selection pane="bottomLeft" activeCell="C43" sqref="C43"/>
    </sheetView>
  </sheetViews>
  <sheetFormatPr defaultColWidth="9.00390625" defaultRowHeight="15"/>
  <cols>
    <col min="1" max="1" width="9.57421875" style="0" customWidth="1"/>
    <col min="2" max="2" width="32.421875" style="0" customWidth="1"/>
    <col min="3" max="9" width="14.421875" style="0" customWidth="1"/>
  </cols>
  <sheetData>
    <row r="1" spans="1:8" ht="25.5">
      <c r="A1" s="1" t="s">
        <v>36</v>
      </c>
      <c r="B1" s="1"/>
      <c r="C1" s="1"/>
      <c r="D1" s="1"/>
      <c r="E1" s="1"/>
      <c r="F1" s="1"/>
      <c r="G1" s="1"/>
      <c r="H1" s="1"/>
    </row>
    <row r="2" spans="1:8" ht="21.75" customHeight="1">
      <c r="A2" t="s">
        <v>37</v>
      </c>
      <c r="H2" s="2" t="s">
        <v>12</v>
      </c>
    </row>
    <row r="3" spans="1:8" ht="24.75" customHeight="1">
      <c r="A3" s="5" t="s">
        <v>38</v>
      </c>
      <c r="B3" s="6"/>
      <c r="C3" s="7" t="s">
        <v>39</v>
      </c>
      <c r="D3" s="13" t="s">
        <v>40</v>
      </c>
      <c r="E3" s="56"/>
      <c r="F3" s="56"/>
      <c r="G3" s="56"/>
      <c r="H3" s="14"/>
    </row>
    <row r="4" spans="1:8" ht="36" customHeight="1">
      <c r="A4" s="3" t="s">
        <v>41</v>
      </c>
      <c r="B4" s="3" t="s">
        <v>42</v>
      </c>
      <c r="C4" s="8"/>
      <c r="D4" s="43" t="s">
        <v>43</v>
      </c>
      <c r="E4" s="43" t="s">
        <v>44</v>
      </c>
      <c r="F4" s="43" t="s">
        <v>45</v>
      </c>
      <c r="G4" s="43" t="s">
        <v>46</v>
      </c>
      <c r="H4" s="43" t="s">
        <v>47</v>
      </c>
    </row>
    <row r="5" spans="1:8" ht="25.5" customHeight="1">
      <c r="A5" s="4"/>
      <c r="B5" s="4" t="s">
        <v>48</v>
      </c>
      <c r="C5" s="44">
        <f>C7+C32+C34+C36+C39+C41+C43+C50</f>
        <v>546.16</v>
      </c>
      <c r="D5" s="45">
        <f>D7+D32+D34+D36+D39+D41+D43+D50</f>
        <v>344.15999999999997</v>
      </c>
      <c r="E5" s="45">
        <f>E7+E32+E34+E36+E39+E41+E43+E50</f>
        <v>202</v>
      </c>
      <c r="F5" s="4">
        <v>0</v>
      </c>
      <c r="G5" s="4">
        <v>0</v>
      </c>
      <c r="H5" s="4">
        <v>0</v>
      </c>
    </row>
    <row r="6" spans="1:8" ht="26.25" customHeight="1">
      <c r="A6" s="4"/>
      <c r="B6" s="10" t="s">
        <v>49</v>
      </c>
      <c r="C6" s="4"/>
      <c r="D6" s="4"/>
      <c r="E6" s="4"/>
      <c r="F6" s="4"/>
      <c r="G6" s="4"/>
      <c r="H6" s="4"/>
    </row>
    <row r="7" spans="1:8" ht="18" customHeight="1">
      <c r="A7" s="19">
        <v>2012901</v>
      </c>
      <c r="B7" s="20" t="s">
        <v>50</v>
      </c>
      <c r="C7" s="21">
        <f>C8+C12+C24+C26+C28+C30</f>
        <v>284.01</v>
      </c>
      <c r="D7" s="21">
        <f>D8+D12+D24+D26+D28+D30</f>
        <v>284.01</v>
      </c>
      <c r="E7" s="20"/>
      <c r="F7" s="20"/>
      <c r="G7" s="20"/>
      <c r="H7" s="20"/>
    </row>
    <row r="8" spans="1:8" ht="18" customHeight="1">
      <c r="A8" s="19"/>
      <c r="B8" s="22" t="s">
        <v>51</v>
      </c>
      <c r="C8" s="22">
        <f>SUM(C9:C11)</f>
        <v>242.81</v>
      </c>
      <c r="D8" s="22">
        <f>SUM(D9:D11)</f>
        <v>242.81</v>
      </c>
      <c r="E8" s="46"/>
      <c r="F8" s="46"/>
      <c r="G8" s="46"/>
      <c r="H8" s="46"/>
    </row>
    <row r="9" spans="1:8" ht="18" customHeight="1">
      <c r="A9" s="31" t="s">
        <v>52</v>
      </c>
      <c r="B9" s="45" t="s">
        <v>53</v>
      </c>
      <c r="C9" s="4">
        <v>53.6</v>
      </c>
      <c r="D9" s="4">
        <v>53.6</v>
      </c>
      <c r="E9" s="4"/>
      <c r="F9" s="4"/>
      <c r="G9" s="4"/>
      <c r="H9" s="4"/>
    </row>
    <row r="10" spans="1:8" ht="18" customHeight="1">
      <c r="A10" s="31" t="s">
        <v>54</v>
      </c>
      <c r="B10" s="45" t="s">
        <v>55</v>
      </c>
      <c r="C10" s="4">
        <v>180.66</v>
      </c>
      <c r="D10" s="4">
        <v>180.66</v>
      </c>
      <c r="E10" s="4"/>
      <c r="F10" s="4"/>
      <c r="G10" s="4"/>
      <c r="H10" s="4"/>
    </row>
    <row r="11" spans="1:8" ht="18" customHeight="1">
      <c r="A11" s="31">
        <v>30107</v>
      </c>
      <c r="B11" s="45" t="s">
        <v>56</v>
      </c>
      <c r="C11" s="4">
        <v>8.55</v>
      </c>
      <c r="D11" s="4">
        <v>8.55</v>
      </c>
      <c r="E11" s="4"/>
      <c r="F11" s="4"/>
      <c r="G11" s="4"/>
      <c r="H11" s="4"/>
    </row>
    <row r="12" spans="1:8" ht="18" customHeight="1">
      <c r="A12" s="27"/>
      <c r="B12" s="22" t="s">
        <v>57</v>
      </c>
      <c r="C12" s="22">
        <f>SUM(C13:C23)</f>
        <v>11.000000000000002</v>
      </c>
      <c r="D12" s="22">
        <f>SUM(D13:D23)</f>
        <v>11.000000000000002</v>
      </c>
      <c r="E12" s="46"/>
      <c r="F12" s="46"/>
      <c r="G12" s="46"/>
      <c r="H12" s="46"/>
    </row>
    <row r="13" spans="1:8" ht="18" customHeight="1">
      <c r="A13" s="31" t="s">
        <v>58</v>
      </c>
      <c r="B13" s="45" t="s">
        <v>59</v>
      </c>
      <c r="C13" s="47">
        <v>2.6</v>
      </c>
      <c r="D13" s="47">
        <v>2.6</v>
      </c>
      <c r="E13" s="4"/>
      <c r="F13" s="4"/>
      <c r="G13" s="4"/>
      <c r="H13" s="4"/>
    </row>
    <row r="14" spans="1:8" ht="18" customHeight="1">
      <c r="A14" s="31" t="s">
        <v>60</v>
      </c>
      <c r="B14" s="45" t="s">
        <v>61</v>
      </c>
      <c r="C14" s="47">
        <v>2.18</v>
      </c>
      <c r="D14" s="47">
        <v>2.18</v>
      </c>
      <c r="E14" s="4"/>
      <c r="F14" s="4"/>
      <c r="G14" s="4"/>
      <c r="H14" s="4"/>
    </row>
    <row r="15" spans="1:8" ht="18" customHeight="1">
      <c r="A15" s="31" t="s">
        <v>62</v>
      </c>
      <c r="B15" s="45" t="s">
        <v>63</v>
      </c>
      <c r="C15" s="47">
        <v>0.5</v>
      </c>
      <c r="D15" s="47">
        <v>0.5</v>
      </c>
      <c r="E15" s="4"/>
      <c r="F15" s="4"/>
      <c r="G15" s="4"/>
      <c r="H15" s="4"/>
    </row>
    <row r="16" spans="1:8" ht="18" customHeight="1">
      <c r="A16" s="31" t="s">
        <v>64</v>
      </c>
      <c r="B16" s="45" t="s">
        <v>65</v>
      </c>
      <c r="C16" s="47">
        <v>0.62</v>
      </c>
      <c r="D16" s="47">
        <v>0.62</v>
      </c>
      <c r="E16" s="4"/>
      <c r="F16" s="4"/>
      <c r="G16" s="4"/>
      <c r="H16" s="4"/>
    </row>
    <row r="17" spans="1:8" ht="18" customHeight="1">
      <c r="A17" s="31" t="s">
        <v>66</v>
      </c>
      <c r="B17" s="45" t="s">
        <v>67</v>
      </c>
      <c r="C17" s="47">
        <v>0.81</v>
      </c>
      <c r="D17" s="47">
        <v>0.81</v>
      </c>
      <c r="E17" s="4"/>
      <c r="F17" s="4"/>
      <c r="G17" s="4"/>
      <c r="H17" s="4"/>
    </row>
    <row r="18" spans="1:8" ht="18" customHeight="1">
      <c r="A18" s="31" t="s">
        <v>68</v>
      </c>
      <c r="B18" s="45" t="s">
        <v>69</v>
      </c>
      <c r="C18" s="47">
        <v>1</v>
      </c>
      <c r="D18" s="47">
        <v>1</v>
      </c>
      <c r="E18" s="4"/>
      <c r="F18" s="4"/>
      <c r="G18" s="4"/>
      <c r="H18" s="4"/>
    </row>
    <row r="19" spans="1:8" ht="18" customHeight="1">
      <c r="A19" s="31" t="s">
        <v>70</v>
      </c>
      <c r="B19" s="45" t="s">
        <v>71</v>
      </c>
      <c r="C19" s="47">
        <v>0.9</v>
      </c>
      <c r="D19" s="47">
        <v>0.9</v>
      </c>
      <c r="E19" s="4"/>
      <c r="F19" s="4"/>
      <c r="G19" s="4"/>
      <c r="H19" s="4"/>
    </row>
    <row r="20" spans="1:8" ht="18" customHeight="1">
      <c r="A20" s="31" t="s">
        <v>72</v>
      </c>
      <c r="B20" s="45" t="s">
        <v>73</v>
      </c>
      <c r="C20" s="47">
        <v>0.54</v>
      </c>
      <c r="D20" s="47">
        <v>0.54</v>
      </c>
      <c r="E20" s="4"/>
      <c r="F20" s="4"/>
      <c r="G20" s="4"/>
      <c r="H20" s="4"/>
    </row>
    <row r="21" spans="1:8" ht="18" customHeight="1">
      <c r="A21" s="31" t="s">
        <v>74</v>
      </c>
      <c r="B21" s="45" t="s">
        <v>75</v>
      </c>
      <c r="C21" s="47">
        <v>0.17</v>
      </c>
      <c r="D21" s="47">
        <v>0.17</v>
      </c>
      <c r="E21" s="4"/>
      <c r="F21" s="4"/>
      <c r="G21" s="4"/>
      <c r="H21" s="4"/>
    </row>
    <row r="22" spans="1:8" ht="18" customHeight="1">
      <c r="A22" s="31">
        <v>30226</v>
      </c>
      <c r="B22" s="45" t="s">
        <v>76</v>
      </c>
      <c r="C22" s="47">
        <v>1</v>
      </c>
      <c r="D22" s="47">
        <v>1</v>
      </c>
      <c r="E22" s="4"/>
      <c r="F22" s="4"/>
      <c r="G22" s="4"/>
      <c r="H22" s="4"/>
    </row>
    <row r="23" spans="1:8" ht="18" customHeight="1">
      <c r="A23" s="31">
        <v>30299</v>
      </c>
      <c r="B23" s="45" t="s">
        <v>77</v>
      </c>
      <c r="C23" s="47">
        <v>0.68</v>
      </c>
      <c r="D23" s="47">
        <v>0.68</v>
      </c>
      <c r="E23" s="4"/>
      <c r="F23" s="4"/>
      <c r="G23" s="4"/>
      <c r="H23" s="4"/>
    </row>
    <row r="24" spans="1:8" ht="18" customHeight="1">
      <c r="A24" s="29"/>
      <c r="B24" s="30" t="s">
        <v>78</v>
      </c>
      <c r="C24" s="48">
        <f>C25</f>
        <v>2.81</v>
      </c>
      <c r="D24" s="48">
        <f>D25</f>
        <v>2.81</v>
      </c>
      <c r="E24" s="15"/>
      <c r="F24" s="15"/>
      <c r="G24" s="15"/>
      <c r="H24" s="15"/>
    </row>
    <row r="25" spans="1:8" ht="18" customHeight="1">
      <c r="A25" s="31" t="s">
        <v>79</v>
      </c>
      <c r="B25" s="17" t="s">
        <v>78</v>
      </c>
      <c r="C25" s="49">
        <v>2.81</v>
      </c>
      <c r="D25" s="49">
        <f>C25</f>
        <v>2.81</v>
      </c>
      <c r="E25" s="15"/>
      <c r="F25" s="15"/>
      <c r="G25" s="15"/>
      <c r="H25" s="15"/>
    </row>
    <row r="26" spans="1:8" ht="18" customHeight="1">
      <c r="A26" s="29"/>
      <c r="B26" s="30" t="s">
        <v>80</v>
      </c>
      <c r="C26" s="48">
        <f>C27</f>
        <v>9.26</v>
      </c>
      <c r="D26" s="48">
        <f>C26</f>
        <v>9.26</v>
      </c>
      <c r="E26" s="15"/>
      <c r="F26" s="15"/>
      <c r="G26" s="15"/>
      <c r="H26" s="15"/>
    </row>
    <row r="27" spans="1:8" ht="18" customHeight="1">
      <c r="A27" s="31" t="s">
        <v>81</v>
      </c>
      <c r="B27" s="17" t="s">
        <v>82</v>
      </c>
      <c r="C27" s="50">
        <v>9.26</v>
      </c>
      <c r="D27" s="50">
        <f>C27</f>
        <v>9.26</v>
      </c>
      <c r="E27" s="15"/>
      <c r="F27" s="15"/>
      <c r="G27" s="15"/>
      <c r="H27" s="15"/>
    </row>
    <row r="28" spans="1:8" ht="18" customHeight="1">
      <c r="A28" s="27"/>
      <c r="B28" s="30" t="s">
        <v>83</v>
      </c>
      <c r="C28" s="51">
        <f>C29</f>
        <v>8.8</v>
      </c>
      <c r="D28" s="51">
        <f>C28</f>
        <v>8.8</v>
      </c>
      <c r="E28" s="15"/>
      <c r="F28" s="15"/>
      <c r="G28" s="15"/>
      <c r="H28" s="15"/>
    </row>
    <row r="29" spans="1:8" ht="18" customHeight="1">
      <c r="A29" s="31" t="s">
        <v>84</v>
      </c>
      <c r="B29" s="17" t="s">
        <v>83</v>
      </c>
      <c r="C29" s="50">
        <v>8.8</v>
      </c>
      <c r="D29" s="50">
        <f>C29</f>
        <v>8.8</v>
      </c>
      <c r="E29" s="15"/>
      <c r="F29" s="15"/>
      <c r="G29" s="15"/>
      <c r="H29" s="15"/>
    </row>
    <row r="30" spans="1:8" ht="18" customHeight="1">
      <c r="A30" s="27"/>
      <c r="B30" s="30" t="s">
        <v>85</v>
      </c>
      <c r="C30" s="30">
        <f>C31</f>
        <v>9.33</v>
      </c>
      <c r="D30" s="30">
        <f>D31</f>
        <v>9.33</v>
      </c>
      <c r="E30" s="15"/>
      <c r="F30" s="15"/>
      <c r="G30" s="15"/>
      <c r="H30" s="15"/>
    </row>
    <row r="31" spans="1:8" ht="18" customHeight="1">
      <c r="A31" s="31"/>
      <c r="B31" s="45" t="s">
        <v>85</v>
      </c>
      <c r="C31" s="4">
        <v>9.33</v>
      </c>
      <c r="D31" s="4">
        <v>9.33</v>
      </c>
      <c r="E31" s="4"/>
      <c r="F31" s="4"/>
      <c r="G31" s="4"/>
      <c r="H31" s="4"/>
    </row>
    <row r="32" spans="1:8" ht="18" customHeight="1">
      <c r="A32" s="33" t="s">
        <v>86</v>
      </c>
      <c r="B32" s="34" t="s">
        <v>87</v>
      </c>
      <c r="C32" s="35">
        <f>C33</f>
        <v>1.4</v>
      </c>
      <c r="D32" s="35">
        <f>D33</f>
        <v>1.4</v>
      </c>
      <c r="E32" s="20"/>
      <c r="F32" s="20"/>
      <c r="G32" s="20"/>
      <c r="H32" s="20"/>
    </row>
    <row r="33" spans="1:8" ht="18" customHeight="1">
      <c r="A33" s="31"/>
      <c r="B33" s="52" t="s">
        <v>73</v>
      </c>
      <c r="C33" s="4">
        <v>1.4</v>
      </c>
      <c r="D33" s="4">
        <v>1.4</v>
      </c>
      <c r="E33" s="4"/>
      <c r="F33" s="4"/>
      <c r="G33" s="4"/>
      <c r="H33" s="4"/>
    </row>
    <row r="34" spans="1:8" ht="18" customHeight="1">
      <c r="A34" s="31">
        <v>2080505</v>
      </c>
      <c r="B34" s="36" t="s">
        <v>88</v>
      </c>
      <c r="C34" s="37">
        <f>C35</f>
        <v>16.36</v>
      </c>
      <c r="D34" s="37">
        <f>D35</f>
        <v>16.36</v>
      </c>
      <c r="E34" s="53"/>
      <c r="F34" s="53"/>
      <c r="G34" s="53"/>
      <c r="H34" s="53"/>
    </row>
    <row r="35" spans="1:8" ht="18" customHeight="1">
      <c r="A35" s="31"/>
      <c r="B35" s="52" t="s">
        <v>89</v>
      </c>
      <c r="C35" s="4">
        <v>16.36</v>
      </c>
      <c r="D35" s="4">
        <f>C35</f>
        <v>16.36</v>
      </c>
      <c r="E35" s="4"/>
      <c r="F35" s="4"/>
      <c r="G35" s="4"/>
      <c r="H35" s="4"/>
    </row>
    <row r="36" spans="1:8" ht="18" customHeight="1">
      <c r="A36" s="33" t="s">
        <v>90</v>
      </c>
      <c r="B36" s="34" t="s">
        <v>91</v>
      </c>
      <c r="C36" s="38">
        <f>C37+C38</f>
        <v>11.82</v>
      </c>
      <c r="D36" s="38">
        <f>C36</f>
        <v>11.82</v>
      </c>
      <c r="E36" s="20"/>
      <c r="F36" s="20"/>
      <c r="G36" s="20"/>
      <c r="H36" s="20"/>
    </row>
    <row r="37" spans="1:8" ht="18" customHeight="1">
      <c r="A37" s="31" t="s">
        <v>92</v>
      </c>
      <c r="B37" s="52" t="s">
        <v>93</v>
      </c>
      <c r="C37" s="4">
        <v>10.96</v>
      </c>
      <c r="D37" s="4">
        <f>C37</f>
        <v>10.96</v>
      </c>
      <c r="E37" s="4"/>
      <c r="F37" s="4"/>
      <c r="G37" s="4"/>
      <c r="H37" s="4"/>
    </row>
    <row r="38" spans="1:8" ht="18" customHeight="1">
      <c r="A38" s="31"/>
      <c r="B38" s="52" t="s">
        <v>94</v>
      </c>
      <c r="C38" s="4">
        <v>0.86</v>
      </c>
      <c r="D38" s="4">
        <v>0.86</v>
      </c>
      <c r="E38" s="4"/>
      <c r="F38" s="4"/>
      <c r="G38" s="4"/>
      <c r="H38" s="4"/>
    </row>
    <row r="39" spans="1:8" ht="18" customHeight="1">
      <c r="A39" s="31">
        <v>2101103</v>
      </c>
      <c r="B39" s="38" t="s">
        <v>95</v>
      </c>
      <c r="C39" s="38">
        <f>C40</f>
        <v>13.68</v>
      </c>
      <c r="D39" s="38">
        <f>D40</f>
        <v>13.68</v>
      </c>
      <c r="E39" s="54"/>
      <c r="F39" s="54"/>
      <c r="G39" s="54"/>
      <c r="H39" s="54"/>
    </row>
    <row r="40" spans="1:8" ht="18" customHeight="1">
      <c r="A40" s="39"/>
      <c r="B40" s="52" t="s">
        <v>96</v>
      </c>
      <c r="C40" s="4">
        <v>13.68</v>
      </c>
      <c r="D40" s="4">
        <f>C40</f>
        <v>13.68</v>
      </c>
      <c r="E40" s="4"/>
      <c r="F40" s="4"/>
      <c r="G40" s="4"/>
      <c r="H40" s="4"/>
    </row>
    <row r="41" spans="1:8" ht="18" customHeight="1">
      <c r="A41" s="40">
        <v>2210201</v>
      </c>
      <c r="B41" s="34" t="s">
        <v>97</v>
      </c>
      <c r="C41" s="41">
        <f>C42</f>
        <v>16.89</v>
      </c>
      <c r="D41" s="41">
        <f>D42</f>
        <v>16.89</v>
      </c>
      <c r="E41" s="20"/>
      <c r="F41" s="20"/>
      <c r="G41" s="20"/>
      <c r="H41" s="20"/>
    </row>
    <row r="42" spans="1:8" ht="18" customHeight="1">
      <c r="A42" s="31">
        <v>30113</v>
      </c>
      <c r="B42" s="52" t="s">
        <v>97</v>
      </c>
      <c r="C42" s="4">
        <v>16.89</v>
      </c>
      <c r="D42" s="4">
        <f>C42</f>
        <v>16.89</v>
      </c>
      <c r="E42" s="4"/>
      <c r="F42" s="4"/>
      <c r="G42" s="4"/>
      <c r="H42" s="4"/>
    </row>
    <row r="43" spans="1:8" ht="18" customHeight="1">
      <c r="A43" s="33" t="s">
        <v>98</v>
      </c>
      <c r="B43" s="34" t="s">
        <v>99</v>
      </c>
      <c r="C43" s="35">
        <f>C44+C46+C48</f>
        <v>194</v>
      </c>
      <c r="D43" s="35"/>
      <c r="E43" s="35">
        <f>C43</f>
        <v>194</v>
      </c>
      <c r="F43" s="20"/>
      <c r="G43" s="20"/>
      <c r="H43" s="20"/>
    </row>
    <row r="44" spans="1:8" ht="18" customHeight="1">
      <c r="A44" s="4"/>
      <c r="B44" s="22" t="s">
        <v>100</v>
      </c>
      <c r="C44" s="22">
        <v>83</v>
      </c>
      <c r="D44" s="46"/>
      <c r="E44" s="22">
        <v>83</v>
      </c>
      <c r="F44" s="46"/>
      <c r="G44" s="46"/>
      <c r="H44" s="46"/>
    </row>
    <row r="45" spans="1:8" ht="18" customHeight="1">
      <c r="A45" s="31">
        <v>39999</v>
      </c>
      <c r="B45" s="45" t="s">
        <v>101</v>
      </c>
      <c r="C45" s="4">
        <v>83</v>
      </c>
      <c r="D45" s="4"/>
      <c r="E45" s="4">
        <v>83</v>
      </c>
      <c r="F45" s="4"/>
      <c r="G45" s="4"/>
      <c r="H45" s="4"/>
    </row>
    <row r="46" spans="1:8" ht="18" customHeight="1">
      <c r="A46" s="4"/>
      <c r="B46" s="22" t="s">
        <v>102</v>
      </c>
      <c r="C46" s="22">
        <v>73</v>
      </c>
      <c r="D46" s="46"/>
      <c r="E46" s="22">
        <v>73</v>
      </c>
      <c r="F46" s="46"/>
      <c r="G46" s="46"/>
      <c r="H46" s="46"/>
    </row>
    <row r="47" spans="1:8" ht="18.75" customHeight="1">
      <c r="A47" s="31">
        <v>39999</v>
      </c>
      <c r="B47" s="45" t="s">
        <v>101</v>
      </c>
      <c r="C47" s="4">
        <v>73</v>
      </c>
      <c r="D47" s="4"/>
      <c r="E47" s="4">
        <v>73</v>
      </c>
      <c r="F47" s="4"/>
      <c r="G47" s="4"/>
      <c r="H47" s="4"/>
    </row>
    <row r="48" spans="1:8" ht="18.75" customHeight="1">
      <c r="A48" s="55"/>
      <c r="B48" s="22" t="s">
        <v>103</v>
      </c>
      <c r="C48" s="22">
        <v>38</v>
      </c>
      <c r="D48" s="22"/>
      <c r="E48" s="22">
        <v>38</v>
      </c>
      <c r="F48" s="22"/>
      <c r="G48" s="22"/>
      <c r="H48" s="22"/>
    </row>
    <row r="49" spans="1:8" ht="18.75" customHeight="1">
      <c r="A49" s="31">
        <v>39999</v>
      </c>
      <c r="B49" s="45" t="s">
        <v>101</v>
      </c>
      <c r="C49" s="55">
        <v>38</v>
      </c>
      <c r="D49" s="55"/>
      <c r="E49" s="55">
        <v>38</v>
      </c>
      <c r="F49" s="55"/>
      <c r="G49" s="55"/>
      <c r="H49" s="55"/>
    </row>
    <row r="50" spans="1:8" ht="18.75" customHeight="1">
      <c r="A50" s="57">
        <v>2012902</v>
      </c>
      <c r="B50" s="58" t="s">
        <v>104</v>
      </c>
      <c r="C50" s="59">
        <v>8</v>
      </c>
      <c r="D50" s="60"/>
      <c r="E50" s="59">
        <v>8</v>
      </c>
      <c r="F50" s="60"/>
      <c r="G50" s="60"/>
      <c r="H50" s="60"/>
    </row>
    <row r="51" spans="1:8" ht="18.75" customHeight="1">
      <c r="A51" s="61">
        <v>30305</v>
      </c>
      <c r="B51" s="62" t="s">
        <v>105</v>
      </c>
      <c r="C51" s="63">
        <v>8</v>
      </c>
      <c r="D51" s="63"/>
      <c r="E51" s="63">
        <v>8</v>
      </c>
      <c r="F51" s="63"/>
      <c r="G51" s="63"/>
      <c r="H51" s="63"/>
    </row>
    <row r="52" ht="18.75" customHeight="1"/>
  </sheetData>
  <sheetProtection/>
  <mergeCells count="4">
    <mergeCell ref="A1:H1"/>
    <mergeCell ref="A3:B3"/>
    <mergeCell ref="D3:H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9" sqref="F9"/>
    </sheetView>
  </sheetViews>
  <sheetFormatPr defaultColWidth="9.00390625" defaultRowHeight="15"/>
  <cols>
    <col min="1" max="1" width="36.8515625" style="0" customWidth="1"/>
    <col min="2" max="2" width="16.8515625" style="0" customWidth="1"/>
    <col min="3" max="3" width="36.8515625" style="0" customWidth="1"/>
    <col min="4" max="4" width="17.140625" style="0" customWidth="1"/>
  </cols>
  <sheetData>
    <row r="1" spans="1:4" ht="33.75" customHeight="1">
      <c r="A1" s="1" t="s">
        <v>106</v>
      </c>
      <c r="B1" s="1"/>
      <c r="C1" s="1"/>
      <c r="D1" s="1"/>
    </row>
    <row r="2" spans="1:4" ht="21" customHeight="1">
      <c r="A2" t="s">
        <v>107</v>
      </c>
      <c r="D2" s="2" t="s">
        <v>12</v>
      </c>
    </row>
    <row r="3" spans="1:4" ht="24" customHeight="1">
      <c r="A3" s="5" t="s">
        <v>13</v>
      </c>
      <c r="B3" s="6"/>
      <c r="C3" s="5" t="s">
        <v>14</v>
      </c>
      <c r="D3" s="6"/>
    </row>
    <row r="4" spans="1:4" ht="24" customHeight="1">
      <c r="A4" s="3" t="s">
        <v>15</v>
      </c>
      <c r="B4" s="3" t="s">
        <v>16</v>
      </c>
      <c r="C4" s="3" t="s">
        <v>15</v>
      </c>
      <c r="D4" s="3" t="s">
        <v>16</v>
      </c>
    </row>
    <row r="5" spans="1:4" ht="24" customHeight="1">
      <c r="A5" s="4" t="s">
        <v>17</v>
      </c>
      <c r="B5" s="4">
        <f>B6+B8</f>
        <v>546.1600000000001</v>
      </c>
      <c r="C5" s="4" t="s">
        <v>108</v>
      </c>
      <c r="D5" s="4"/>
    </row>
    <row r="6" spans="1:4" ht="24" customHeight="1">
      <c r="A6" s="4" t="s">
        <v>19</v>
      </c>
      <c r="B6" s="4">
        <f>420.73+29.43</f>
        <v>450.16</v>
      </c>
      <c r="C6" s="4" t="s">
        <v>43</v>
      </c>
      <c r="D6" s="4">
        <v>344.16</v>
      </c>
    </row>
    <row r="7" spans="1:4" ht="24" customHeight="1">
      <c r="A7" s="4" t="s">
        <v>20</v>
      </c>
      <c r="B7" s="4"/>
      <c r="C7" s="4" t="s">
        <v>44</v>
      </c>
      <c r="D7" s="4">
        <v>202</v>
      </c>
    </row>
    <row r="8" spans="1:4" ht="24" customHeight="1">
      <c r="A8" s="3" t="s">
        <v>24</v>
      </c>
      <c r="B8" s="4">
        <v>96</v>
      </c>
      <c r="C8" s="4"/>
      <c r="D8" s="4"/>
    </row>
    <row r="9" spans="1:4" ht="24" customHeight="1">
      <c r="A9" s="4" t="s">
        <v>27</v>
      </c>
      <c r="B9" s="4">
        <f>B5</f>
        <v>546.1600000000001</v>
      </c>
      <c r="C9" s="4" t="s">
        <v>28</v>
      </c>
      <c r="D9" s="4">
        <f>D6+D7</f>
        <v>546.1600000000001</v>
      </c>
    </row>
    <row r="10" spans="1:4" ht="24" customHeight="1">
      <c r="A10" s="4" t="s">
        <v>29</v>
      </c>
      <c r="B10" s="4"/>
      <c r="C10" s="4" t="s">
        <v>30</v>
      </c>
      <c r="D10" s="4"/>
    </row>
    <row r="11" spans="1:4" ht="24" customHeight="1">
      <c r="A11" s="4"/>
      <c r="B11" s="4"/>
      <c r="C11" s="4"/>
      <c r="D11" s="4"/>
    </row>
    <row r="12" spans="1:4" ht="24" customHeight="1">
      <c r="A12" s="4" t="s">
        <v>32</v>
      </c>
      <c r="B12" s="4">
        <f>B9</f>
        <v>546.1600000000001</v>
      </c>
      <c r="C12" s="4" t="s">
        <v>33</v>
      </c>
      <c r="D12" s="4">
        <f>D9</f>
        <v>546.1600000000001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0">
      <selection activeCell="G48" sqref="G48"/>
    </sheetView>
  </sheetViews>
  <sheetFormatPr defaultColWidth="9.00390625" defaultRowHeight="15"/>
  <cols>
    <col min="1" max="1" width="9.57421875" style="0" customWidth="1"/>
    <col min="2" max="2" width="37.140625" style="0" customWidth="1"/>
    <col min="3" max="5" width="21.00390625" style="0" customWidth="1"/>
  </cols>
  <sheetData>
    <row r="1" spans="1:5" ht="25.5">
      <c r="A1" s="1" t="s">
        <v>109</v>
      </c>
      <c r="B1" s="1"/>
      <c r="C1" s="1"/>
      <c r="D1" s="1"/>
      <c r="E1" s="1"/>
    </row>
    <row r="2" spans="1:5" ht="21.75" customHeight="1">
      <c r="A2" t="s">
        <v>110</v>
      </c>
      <c r="E2" s="2" t="s">
        <v>12</v>
      </c>
    </row>
    <row r="3" spans="1:5" ht="24.75" customHeight="1">
      <c r="A3" s="5" t="s">
        <v>38</v>
      </c>
      <c r="B3" s="6"/>
      <c r="C3" s="7" t="s">
        <v>39</v>
      </c>
      <c r="D3" s="42" t="s">
        <v>40</v>
      </c>
      <c r="E3" s="42"/>
    </row>
    <row r="4" spans="1:5" ht="24.75" customHeight="1">
      <c r="A4" s="3" t="s">
        <v>41</v>
      </c>
      <c r="B4" s="3" t="s">
        <v>42</v>
      </c>
      <c r="C4" s="8"/>
      <c r="D4" s="43" t="s">
        <v>43</v>
      </c>
      <c r="E4" s="43" t="s">
        <v>44</v>
      </c>
    </row>
    <row r="5" spans="1:5" ht="21.75" customHeight="1">
      <c r="A5" s="4"/>
      <c r="B5" s="4" t="s">
        <v>48</v>
      </c>
      <c r="C5" s="44">
        <f>C7+C32+C34+C36+C39+C41+C43</f>
        <v>450.15999999999997</v>
      </c>
      <c r="D5" s="45">
        <f>D7+D32+D34+D36+D39+D41+D43</f>
        <v>344.15999999999997</v>
      </c>
      <c r="E5" s="45">
        <f>E7+E32+E34+E36+E39+E41+E43</f>
        <v>106</v>
      </c>
    </row>
    <row r="6" spans="1:5" ht="24" customHeight="1">
      <c r="A6" s="4"/>
      <c r="B6" s="10" t="s">
        <v>49</v>
      </c>
      <c r="C6" s="4"/>
      <c r="D6" s="4"/>
      <c r="E6" s="4"/>
    </row>
    <row r="7" spans="1:5" ht="21.75" customHeight="1">
      <c r="A7" s="19">
        <v>2012901</v>
      </c>
      <c r="B7" s="20" t="s">
        <v>50</v>
      </c>
      <c r="C7" s="21">
        <f>C8+C12+C24+C26+C28+C30</f>
        <v>284.01</v>
      </c>
      <c r="D7" s="21">
        <f>D8+D12+D24+D26+D28+D30</f>
        <v>284.01</v>
      </c>
      <c r="E7" s="20"/>
    </row>
    <row r="8" spans="1:5" ht="16.5" customHeight="1">
      <c r="A8" s="19"/>
      <c r="B8" s="22" t="s">
        <v>51</v>
      </c>
      <c r="C8" s="22">
        <f>C9+C10+C11</f>
        <v>242.81</v>
      </c>
      <c r="D8" s="22">
        <f>D9+D10+D11</f>
        <v>242.81</v>
      </c>
      <c r="E8" s="46"/>
    </row>
    <row r="9" spans="1:5" ht="15.75" customHeight="1">
      <c r="A9" s="31" t="s">
        <v>52</v>
      </c>
      <c r="B9" s="45" t="s">
        <v>53</v>
      </c>
      <c r="C9" s="32">
        <v>53.6</v>
      </c>
      <c r="D9" s="32">
        <v>53.6</v>
      </c>
      <c r="E9" s="4"/>
    </row>
    <row r="10" spans="1:5" ht="14.25" customHeight="1">
      <c r="A10" s="31" t="s">
        <v>54</v>
      </c>
      <c r="B10" s="45" t="s">
        <v>55</v>
      </c>
      <c r="C10" s="32">
        <v>180.66</v>
      </c>
      <c r="D10" s="32">
        <v>180.66</v>
      </c>
      <c r="E10" s="4"/>
    </row>
    <row r="11" spans="1:5" ht="14.25" customHeight="1">
      <c r="A11" s="31">
        <v>30107</v>
      </c>
      <c r="B11" s="45" t="s">
        <v>56</v>
      </c>
      <c r="C11" s="32">
        <v>8.55</v>
      </c>
      <c r="D11" s="32">
        <v>8.55</v>
      </c>
      <c r="E11" s="4"/>
    </row>
    <row r="12" spans="1:5" ht="15" customHeight="1">
      <c r="A12" s="27"/>
      <c r="B12" s="22" t="s">
        <v>57</v>
      </c>
      <c r="C12" s="22">
        <f>SUM(C13:C23)</f>
        <v>11.000000000000002</v>
      </c>
      <c r="D12" s="22">
        <f>SUM(D13:D23)</f>
        <v>11.000000000000002</v>
      </c>
      <c r="E12" s="46"/>
    </row>
    <row r="13" spans="1:5" ht="14.25" customHeight="1">
      <c r="A13" s="31" t="s">
        <v>58</v>
      </c>
      <c r="B13" s="45" t="s">
        <v>59</v>
      </c>
      <c r="C13" s="47">
        <v>2.6</v>
      </c>
      <c r="D13" s="47">
        <v>2.6</v>
      </c>
      <c r="E13" s="4"/>
    </row>
    <row r="14" spans="1:5" ht="15" customHeight="1">
      <c r="A14" s="31" t="s">
        <v>60</v>
      </c>
      <c r="B14" s="45" t="s">
        <v>61</v>
      </c>
      <c r="C14" s="47">
        <v>2.18</v>
      </c>
      <c r="D14" s="47">
        <v>2.18</v>
      </c>
      <c r="E14" s="4"/>
    </row>
    <row r="15" spans="1:5" ht="13.5">
      <c r="A15" s="31" t="s">
        <v>62</v>
      </c>
      <c r="B15" s="45" t="s">
        <v>63</v>
      </c>
      <c r="C15" s="47">
        <v>0.5</v>
      </c>
      <c r="D15" s="47">
        <v>0.5</v>
      </c>
      <c r="E15" s="4"/>
    </row>
    <row r="16" spans="1:5" ht="13.5">
      <c r="A16" s="31" t="s">
        <v>64</v>
      </c>
      <c r="B16" s="45" t="s">
        <v>65</v>
      </c>
      <c r="C16" s="47">
        <v>0.62</v>
      </c>
      <c r="D16" s="47">
        <v>0.62</v>
      </c>
      <c r="E16" s="4"/>
    </row>
    <row r="17" spans="1:5" ht="13.5">
      <c r="A17" s="31" t="s">
        <v>66</v>
      </c>
      <c r="B17" s="45" t="s">
        <v>67</v>
      </c>
      <c r="C17" s="47">
        <v>0.81</v>
      </c>
      <c r="D17" s="47">
        <v>0.81</v>
      </c>
      <c r="E17" s="4"/>
    </row>
    <row r="18" spans="1:5" ht="13.5">
      <c r="A18" s="31" t="s">
        <v>68</v>
      </c>
      <c r="B18" s="45" t="s">
        <v>69</v>
      </c>
      <c r="C18" s="47">
        <v>1</v>
      </c>
      <c r="D18" s="47">
        <v>1</v>
      </c>
      <c r="E18" s="4"/>
    </row>
    <row r="19" spans="1:5" ht="13.5">
      <c r="A19" s="31" t="s">
        <v>70</v>
      </c>
      <c r="B19" s="45" t="s">
        <v>71</v>
      </c>
      <c r="C19" s="47">
        <v>0.9</v>
      </c>
      <c r="D19" s="47">
        <v>0.9</v>
      </c>
      <c r="E19" s="4"/>
    </row>
    <row r="20" spans="1:5" ht="13.5">
      <c r="A20" s="31" t="s">
        <v>72</v>
      </c>
      <c r="B20" s="45" t="s">
        <v>73</v>
      </c>
      <c r="C20" s="47">
        <v>0.54</v>
      </c>
      <c r="D20" s="47">
        <v>0.54</v>
      </c>
      <c r="E20" s="4"/>
    </row>
    <row r="21" spans="1:5" ht="13.5">
      <c r="A21" s="31" t="s">
        <v>74</v>
      </c>
      <c r="B21" s="45" t="s">
        <v>75</v>
      </c>
      <c r="C21" s="47">
        <v>0.17</v>
      </c>
      <c r="D21" s="47">
        <v>0.17</v>
      </c>
      <c r="E21" s="4"/>
    </row>
    <row r="22" spans="1:5" ht="13.5">
      <c r="A22" s="31">
        <v>30226</v>
      </c>
      <c r="B22" s="45" t="s">
        <v>76</v>
      </c>
      <c r="C22" s="47">
        <v>1</v>
      </c>
      <c r="D22" s="47">
        <v>1</v>
      </c>
      <c r="E22" s="4"/>
    </row>
    <row r="23" spans="1:5" ht="13.5">
      <c r="A23" s="31">
        <v>30299</v>
      </c>
      <c r="B23" s="45" t="s">
        <v>77</v>
      </c>
      <c r="C23" s="47">
        <v>0.68</v>
      </c>
      <c r="D23" s="47">
        <v>0.68</v>
      </c>
      <c r="E23" s="4"/>
    </row>
    <row r="24" spans="1:5" ht="13.5" customHeight="1">
      <c r="A24" s="29"/>
      <c r="B24" s="30" t="s">
        <v>78</v>
      </c>
      <c r="C24" s="48">
        <f aca="true" t="shared" si="0" ref="C24:C28">C25</f>
        <v>2.81</v>
      </c>
      <c r="D24" s="48">
        <f>D25</f>
        <v>2.81</v>
      </c>
      <c r="E24" s="15"/>
    </row>
    <row r="25" spans="1:5" ht="13.5">
      <c r="A25" s="31" t="s">
        <v>79</v>
      </c>
      <c r="B25" s="17" t="s">
        <v>78</v>
      </c>
      <c r="C25" s="49">
        <v>2.81</v>
      </c>
      <c r="D25" s="49">
        <f aca="true" t="shared" si="1" ref="D25:D29">C25</f>
        <v>2.81</v>
      </c>
      <c r="E25" s="15"/>
    </row>
    <row r="26" spans="1:5" ht="13.5">
      <c r="A26" s="29"/>
      <c r="B26" s="30" t="s">
        <v>80</v>
      </c>
      <c r="C26" s="48">
        <f t="shared" si="0"/>
        <v>9.26</v>
      </c>
      <c r="D26" s="48">
        <f t="shared" si="1"/>
        <v>9.26</v>
      </c>
      <c r="E26" s="15"/>
    </row>
    <row r="27" spans="1:5" ht="13.5">
      <c r="A27" s="31" t="s">
        <v>81</v>
      </c>
      <c r="B27" s="17" t="s">
        <v>82</v>
      </c>
      <c r="C27" s="50">
        <v>9.26</v>
      </c>
      <c r="D27" s="50">
        <f t="shared" si="1"/>
        <v>9.26</v>
      </c>
      <c r="E27" s="15"/>
    </row>
    <row r="28" spans="1:5" ht="13.5">
      <c r="A28" s="27"/>
      <c r="B28" s="30" t="s">
        <v>83</v>
      </c>
      <c r="C28" s="51">
        <f t="shared" si="0"/>
        <v>8.8</v>
      </c>
      <c r="D28" s="51">
        <f t="shared" si="1"/>
        <v>8.8</v>
      </c>
      <c r="E28" s="15"/>
    </row>
    <row r="29" spans="1:5" ht="13.5">
      <c r="A29" s="31" t="s">
        <v>84</v>
      </c>
      <c r="B29" s="17" t="s">
        <v>83</v>
      </c>
      <c r="C29" s="50">
        <v>8.8</v>
      </c>
      <c r="D29" s="50">
        <f t="shared" si="1"/>
        <v>8.8</v>
      </c>
      <c r="E29" s="15"/>
    </row>
    <row r="30" spans="1:5" ht="13.5">
      <c r="A30" s="27"/>
      <c r="B30" s="30" t="s">
        <v>85</v>
      </c>
      <c r="C30" s="30">
        <f aca="true" t="shared" si="2" ref="C30:C34">C31</f>
        <v>9.33</v>
      </c>
      <c r="D30" s="30">
        <f aca="true" t="shared" si="3" ref="D30:D34">D31</f>
        <v>9.33</v>
      </c>
      <c r="E30" s="15"/>
    </row>
    <row r="31" spans="1:5" ht="13.5">
      <c r="A31" s="31"/>
      <c r="B31" s="45" t="s">
        <v>85</v>
      </c>
      <c r="C31" s="4">
        <v>9.33</v>
      </c>
      <c r="D31" s="4">
        <v>9.33</v>
      </c>
      <c r="E31" s="4"/>
    </row>
    <row r="32" spans="1:5" ht="13.5">
      <c r="A32" s="33" t="s">
        <v>86</v>
      </c>
      <c r="B32" s="34" t="s">
        <v>87</v>
      </c>
      <c r="C32" s="35">
        <f t="shared" si="2"/>
        <v>1.4</v>
      </c>
      <c r="D32" s="35">
        <f t="shared" si="3"/>
        <v>1.4</v>
      </c>
      <c r="E32" s="20"/>
    </row>
    <row r="33" spans="1:5" ht="13.5">
      <c r="A33" s="31"/>
      <c r="B33" s="52" t="s">
        <v>73</v>
      </c>
      <c r="C33" s="4">
        <v>1.4</v>
      </c>
      <c r="D33" s="4">
        <v>1.4</v>
      </c>
      <c r="E33" s="4"/>
    </row>
    <row r="34" spans="1:5" ht="13.5">
      <c r="A34" s="31">
        <v>2080505</v>
      </c>
      <c r="B34" s="36" t="s">
        <v>88</v>
      </c>
      <c r="C34" s="37">
        <f t="shared" si="2"/>
        <v>16.36</v>
      </c>
      <c r="D34" s="37">
        <f t="shared" si="3"/>
        <v>16.36</v>
      </c>
      <c r="E34" s="53"/>
    </row>
    <row r="35" spans="1:5" ht="13.5">
      <c r="A35" s="31"/>
      <c r="B35" s="52" t="s">
        <v>89</v>
      </c>
      <c r="C35" s="4">
        <v>16.36</v>
      </c>
      <c r="D35" s="4">
        <f aca="true" t="shared" si="4" ref="D35:D37">C35</f>
        <v>16.36</v>
      </c>
      <c r="E35" s="4"/>
    </row>
    <row r="36" spans="1:5" ht="13.5">
      <c r="A36" s="33" t="s">
        <v>90</v>
      </c>
      <c r="B36" s="34" t="s">
        <v>91</v>
      </c>
      <c r="C36" s="38">
        <f>C37+C38</f>
        <v>11.82</v>
      </c>
      <c r="D36" s="38">
        <f t="shared" si="4"/>
        <v>11.82</v>
      </c>
      <c r="E36" s="20"/>
    </row>
    <row r="37" spans="1:5" ht="13.5">
      <c r="A37" s="31" t="s">
        <v>92</v>
      </c>
      <c r="B37" s="52" t="s">
        <v>93</v>
      </c>
      <c r="C37" s="4">
        <v>10.96</v>
      </c>
      <c r="D37" s="4">
        <f t="shared" si="4"/>
        <v>10.96</v>
      </c>
      <c r="E37" s="4"/>
    </row>
    <row r="38" spans="1:5" ht="13.5">
      <c r="A38" s="31"/>
      <c r="B38" s="52" t="s">
        <v>94</v>
      </c>
      <c r="C38" s="4">
        <v>0.86</v>
      </c>
      <c r="D38" s="4">
        <v>0.86</v>
      </c>
      <c r="E38" s="4"/>
    </row>
    <row r="39" spans="1:5" ht="13.5">
      <c r="A39" s="31">
        <v>2101103</v>
      </c>
      <c r="B39" s="38" t="s">
        <v>95</v>
      </c>
      <c r="C39" s="38">
        <f>C40</f>
        <v>13.68</v>
      </c>
      <c r="D39" s="38">
        <f>D40</f>
        <v>13.68</v>
      </c>
      <c r="E39" s="54"/>
    </row>
    <row r="40" spans="1:5" ht="13.5">
      <c r="A40" s="39"/>
      <c r="B40" s="52" t="s">
        <v>96</v>
      </c>
      <c r="C40" s="4">
        <v>13.68</v>
      </c>
      <c r="D40" s="4">
        <f>C40</f>
        <v>13.68</v>
      </c>
      <c r="E40" s="4"/>
    </row>
    <row r="41" spans="1:5" ht="13.5">
      <c r="A41" s="40">
        <v>2210201</v>
      </c>
      <c r="B41" s="34" t="s">
        <v>97</v>
      </c>
      <c r="C41" s="41">
        <f>C42</f>
        <v>16.89</v>
      </c>
      <c r="D41" s="41">
        <f>D42</f>
        <v>16.89</v>
      </c>
      <c r="E41" s="20"/>
    </row>
    <row r="42" spans="1:5" ht="13.5">
      <c r="A42" s="31">
        <v>30113</v>
      </c>
      <c r="B42" s="52" t="s">
        <v>97</v>
      </c>
      <c r="C42" s="4">
        <v>16.89</v>
      </c>
      <c r="D42" s="4">
        <f>C42</f>
        <v>16.89</v>
      </c>
      <c r="E42" s="4"/>
    </row>
    <row r="43" spans="1:5" ht="13.5">
      <c r="A43" s="33" t="s">
        <v>98</v>
      </c>
      <c r="B43" s="34" t="s">
        <v>99</v>
      </c>
      <c r="C43" s="35">
        <f>C44+C46+C48</f>
        <v>106</v>
      </c>
      <c r="D43" s="35"/>
      <c r="E43" s="35">
        <f>C43</f>
        <v>106</v>
      </c>
    </row>
    <row r="44" spans="1:5" ht="13.5">
      <c r="A44" s="4"/>
      <c r="B44" s="22" t="s">
        <v>100</v>
      </c>
      <c r="C44" s="22">
        <v>53</v>
      </c>
      <c r="D44" s="46"/>
      <c r="E44" s="22">
        <v>53</v>
      </c>
    </row>
    <row r="45" spans="1:5" ht="13.5">
      <c r="A45" s="31">
        <v>39999</v>
      </c>
      <c r="B45" s="45" t="s">
        <v>101</v>
      </c>
      <c r="C45" s="4">
        <v>53</v>
      </c>
      <c r="D45" s="4"/>
      <c r="E45" s="4">
        <v>53</v>
      </c>
    </row>
    <row r="46" spans="1:5" ht="13.5">
      <c r="A46" s="4"/>
      <c r="B46" s="22" t="s">
        <v>102</v>
      </c>
      <c r="C46" s="22">
        <v>15</v>
      </c>
      <c r="D46" s="46"/>
      <c r="E46" s="22">
        <v>15</v>
      </c>
    </row>
    <row r="47" spans="1:5" ht="13.5">
      <c r="A47" s="31">
        <v>39999</v>
      </c>
      <c r="B47" s="45" t="s">
        <v>101</v>
      </c>
      <c r="C47" s="4">
        <v>15</v>
      </c>
      <c r="D47" s="4"/>
      <c r="E47" s="4">
        <v>15</v>
      </c>
    </row>
    <row r="48" spans="1:5" ht="13.5">
      <c r="A48" s="55"/>
      <c r="B48" s="22" t="s">
        <v>103</v>
      </c>
      <c r="C48" s="22">
        <v>38</v>
      </c>
      <c r="D48" s="22"/>
      <c r="E48" s="22">
        <v>38</v>
      </c>
    </row>
    <row r="49" spans="1:5" ht="13.5">
      <c r="A49" s="31">
        <v>39999</v>
      </c>
      <c r="B49" s="45" t="s">
        <v>101</v>
      </c>
      <c r="C49" s="55">
        <v>38</v>
      </c>
      <c r="D49" s="55"/>
      <c r="E49" s="55">
        <v>38</v>
      </c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6">
      <selection activeCell="G28" sqref="G28"/>
    </sheetView>
  </sheetViews>
  <sheetFormatPr defaultColWidth="9.00390625" defaultRowHeight="15"/>
  <cols>
    <col min="1" max="1" width="9.57421875" style="0" customWidth="1"/>
    <col min="2" max="2" width="33.8515625" style="0" customWidth="1"/>
    <col min="3" max="5" width="17.8515625" style="0" customWidth="1"/>
  </cols>
  <sheetData>
    <row r="1" spans="1:5" ht="25.5">
      <c r="A1" s="1" t="s">
        <v>111</v>
      </c>
      <c r="B1" s="1"/>
      <c r="C1" s="1"/>
      <c r="D1" s="1"/>
      <c r="E1" s="1"/>
    </row>
    <row r="2" spans="1:5" ht="21.75" customHeight="1">
      <c r="A2" t="s">
        <v>112</v>
      </c>
      <c r="E2" s="2" t="s">
        <v>12</v>
      </c>
    </row>
    <row r="3" spans="1:5" ht="24.75" customHeight="1">
      <c r="A3" s="5" t="s">
        <v>113</v>
      </c>
      <c r="B3" s="6"/>
      <c r="C3" s="7" t="s">
        <v>16</v>
      </c>
      <c r="D3" s="13" t="s">
        <v>40</v>
      </c>
      <c r="E3" s="14"/>
    </row>
    <row r="4" spans="1:5" ht="24.75" customHeight="1">
      <c r="A4" s="3" t="s">
        <v>41</v>
      </c>
      <c r="B4" s="3" t="s">
        <v>42</v>
      </c>
      <c r="C4" s="8"/>
      <c r="D4" s="3" t="s">
        <v>114</v>
      </c>
      <c r="E4" s="3" t="s">
        <v>115</v>
      </c>
    </row>
    <row r="5" spans="1:5" ht="16.5" customHeight="1">
      <c r="A5" s="4"/>
      <c r="B5" s="15" t="s">
        <v>48</v>
      </c>
      <c r="C5" s="16">
        <f>C7+C32+C34+C36+C39+C41</f>
        <v>344.15999999999997</v>
      </c>
      <c r="D5" s="17">
        <f>D7+D32+D34+D36+D39+D41</f>
        <v>301.56</v>
      </c>
      <c r="E5" s="17">
        <f>E7+E32+E34+E36+E39+E41</f>
        <v>42.6</v>
      </c>
    </row>
    <row r="6" spans="1:5" ht="30" customHeight="1">
      <c r="A6" s="4"/>
      <c r="B6" s="18" t="s">
        <v>49</v>
      </c>
      <c r="C6" s="15"/>
      <c r="D6" s="4"/>
      <c r="E6" s="4"/>
    </row>
    <row r="7" spans="1:5" ht="18" customHeight="1">
      <c r="A7" s="19">
        <v>2012901</v>
      </c>
      <c r="B7" s="20" t="s">
        <v>50</v>
      </c>
      <c r="C7" s="21">
        <f>C8+C12+C24+C26+C28+C30</f>
        <v>284.01</v>
      </c>
      <c r="D7" s="21">
        <f>D8+D12+D24+D26+D28+D30</f>
        <v>242.81</v>
      </c>
      <c r="E7" s="21">
        <f>E8+E12+E24+E26+E28+E30</f>
        <v>41.2</v>
      </c>
    </row>
    <row r="8" spans="1:5" ht="14.25" customHeight="1">
      <c r="A8" s="19"/>
      <c r="B8" s="22" t="s">
        <v>51</v>
      </c>
      <c r="C8" s="22">
        <f>SUM(C9:C11)</f>
        <v>242.81</v>
      </c>
      <c r="D8" s="22">
        <f>SUM(D9:D11)</f>
        <v>242.81</v>
      </c>
      <c r="E8" s="23"/>
    </row>
    <row r="9" spans="1:5" s="11" customFormat="1" ht="13.5">
      <c r="A9" s="24" t="s">
        <v>52</v>
      </c>
      <c r="B9" s="25" t="s">
        <v>53</v>
      </c>
      <c r="C9" s="26">
        <v>53.6</v>
      </c>
      <c r="D9" s="26">
        <v>53.6</v>
      </c>
      <c r="E9" s="26"/>
    </row>
    <row r="10" spans="1:5" s="11" customFormat="1" ht="13.5">
      <c r="A10" s="24" t="s">
        <v>54</v>
      </c>
      <c r="B10" s="25" t="s">
        <v>55</v>
      </c>
      <c r="C10" s="26">
        <v>180.66</v>
      </c>
      <c r="D10" s="26">
        <v>180.66</v>
      </c>
      <c r="E10" s="26"/>
    </row>
    <row r="11" spans="1:5" s="11" customFormat="1" ht="13.5">
      <c r="A11" s="24">
        <v>30107</v>
      </c>
      <c r="B11" s="25" t="s">
        <v>56</v>
      </c>
      <c r="C11" s="26">
        <v>8.55</v>
      </c>
      <c r="D11" s="26">
        <v>8.55</v>
      </c>
      <c r="E11" s="26"/>
    </row>
    <row r="12" spans="1:5" ht="13.5">
      <c r="A12" s="27"/>
      <c r="B12" s="22" t="s">
        <v>57</v>
      </c>
      <c r="C12" s="22">
        <f>SUM(C13:C23)</f>
        <v>11.000000000000002</v>
      </c>
      <c r="D12" s="22"/>
      <c r="E12" s="22">
        <f>SUM(E13:E23)</f>
        <v>11.000000000000002</v>
      </c>
    </row>
    <row r="13" spans="1:5" s="11" customFormat="1" ht="13.5">
      <c r="A13" s="24" t="s">
        <v>58</v>
      </c>
      <c r="B13" s="25" t="s">
        <v>59</v>
      </c>
      <c r="C13" s="26">
        <v>2.6</v>
      </c>
      <c r="D13" s="26"/>
      <c r="E13" s="26">
        <v>2.6</v>
      </c>
    </row>
    <row r="14" spans="1:5" s="11" customFormat="1" ht="13.5">
      <c r="A14" s="24" t="s">
        <v>60</v>
      </c>
      <c r="B14" s="25" t="s">
        <v>61</v>
      </c>
      <c r="C14" s="26">
        <v>2.18</v>
      </c>
      <c r="D14" s="26"/>
      <c r="E14" s="26">
        <v>2.18</v>
      </c>
    </row>
    <row r="15" spans="1:5" s="11" customFormat="1" ht="16.5" customHeight="1">
      <c r="A15" s="24" t="s">
        <v>62</v>
      </c>
      <c r="B15" s="25" t="s">
        <v>63</v>
      </c>
      <c r="C15" s="26">
        <v>0.5</v>
      </c>
      <c r="D15" s="26"/>
      <c r="E15" s="26">
        <v>0.5</v>
      </c>
    </row>
    <row r="16" spans="1:5" s="11" customFormat="1" ht="16.5" customHeight="1">
      <c r="A16" s="24" t="s">
        <v>64</v>
      </c>
      <c r="B16" s="25" t="s">
        <v>65</v>
      </c>
      <c r="C16" s="26">
        <v>0.62</v>
      </c>
      <c r="D16" s="26"/>
      <c r="E16" s="26">
        <v>0.62</v>
      </c>
    </row>
    <row r="17" spans="1:5" s="11" customFormat="1" ht="16.5" customHeight="1">
      <c r="A17" s="24" t="s">
        <v>66</v>
      </c>
      <c r="B17" s="25" t="s">
        <v>67</v>
      </c>
      <c r="C17" s="26">
        <v>0.81</v>
      </c>
      <c r="D17" s="26"/>
      <c r="E17" s="26">
        <v>0.81</v>
      </c>
    </row>
    <row r="18" spans="1:5" s="11" customFormat="1" ht="16.5" customHeight="1">
      <c r="A18" s="24" t="s">
        <v>68</v>
      </c>
      <c r="B18" s="25" t="s">
        <v>69</v>
      </c>
      <c r="C18" s="26">
        <v>1</v>
      </c>
      <c r="D18" s="26"/>
      <c r="E18" s="26">
        <v>1</v>
      </c>
    </row>
    <row r="19" spans="1:5" s="11" customFormat="1" ht="16.5" customHeight="1">
      <c r="A19" s="24" t="s">
        <v>70</v>
      </c>
      <c r="B19" s="25" t="s">
        <v>71</v>
      </c>
      <c r="C19" s="26">
        <v>0.9</v>
      </c>
      <c r="D19" s="26"/>
      <c r="E19" s="26">
        <v>0.9</v>
      </c>
    </row>
    <row r="20" spans="1:5" s="11" customFormat="1" ht="16.5" customHeight="1">
      <c r="A20" s="24" t="s">
        <v>72</v>
      </c>
      <c r="B20" s="25" t="s">
        <v>73</v>
      </c>
      <c r="C20" s="26">
        <v>0.54</v>
      </c>
      <c r="D20" s="26"/>
      <c r="E20" s="26">
        <v>0.54</v>
      </c>
    </row>
    <row r="21" spans="1:5" s="11" customFormat="1" ht="16.5" customHeight="1">
      <c r="A21" s="24" t="s">
        <v>74</v>
      </c>
      <c r="B21" s="25" t="s">
        <v>75</v>
      </c>
      <c r="C21" s="26">
        <v>0.17</v>
      </c>
      <c r="D21" s="26"/>
      <c r="E21" s="26">
        <v>0.17</v>
      </c>
    </row>
    <row r="22" spans="1:5" s="11" customFormat="1" ht="13.5">
      <c r="A22" s="28">
        <v>30226</v>
      </c>
      <c r="B22" s="25" t="s">
        <v>76</v>
      </c>
      <c r="C22" s="26">
        <v>1</v>
      </c>
      <c r="D22" s="26"/>
      <c r="E22" s="26">
        <v>1</v>
      </c>
    </row>
    <row r="23" spans="1:5" s="11" customFormat="1" ht="13.5">
      <c r="A23" s="28">
        <v>30229</v>
      </c>
      <c r="B23" s="25" t="s">
        <v>77</v>
      </c>
      <c r="C23" s="26">
        <v>0.68</v>
      </c>
      <c r="D23" s="26"/>
      <c r="E23" s="26">
        <v>0.68</v>
      </c>
    </row>
    <row r="24" spans="1:5" ht="13.5">
      <c r="A24" s="29"/>
      <c r="B24" s="30" t="s">
        <v>78</v>
      </c>
      <c r="C24" s="22">
        <f aca="true" t="shared" si="0" ref="C24:C28">C25</f>
        <v>2.81</v>
      </c>
      <c r="D24" s="22"/>
      <c r="E24" s="22">
        <f aca="true" t="shared" si="1" ref="E24:E28">E25</f>
        <v>2.81</v>
      </c>
    </row>
    <row r="25" spans="1:5" s="12" customFormat="1" ht="13.5">
      <c r="A25" s="31" t="s">
        <v>79</v>
      </c>
      <c r="B25" s="17" t="s">
        <v>78</v>
      </c>
      <c r="C25" s="32">
        <v>2.81</v>
      </c>
      <c r="D25" s="32"/>
      <c r="E25" s="32">
        <v>2.81</v>
      </c>
    </row>
    <row r="26" spans="1:5" ht="13.5">
      <c r="A26" s="29"/>
      <c r="B26" s="30" t="s">
        <v>80</v>
      </c>
      <c r="C26" s="22">
        <f t="shared" si="0"/>
        <v>9.26</v>
      </c>
      <c r="D26" s="22"/>
      <c r="E26" s="22">
        <f t="shared" si="1"/>
        <v>9.26</v>
      </c>
    </row>
    <row r="27" spans="1:5" s="12" customFormat="1" ht="13.5">
      <c r="A27" s="31" t="s">
        <v>81</v>
      </c>
      <c r="B27" s="17" t="s">
        <v>82</v>
      </c>
      <c r="C27" s="32">
        <v>9.26</v>
      </c>
      <c r="D27" s="32"/>
      <c r="E27" s="32">
        <v>9.26</v>
      </c>
    </row>
    <row r="28" spans="1:5" ht="13.5">
      <c r="A28" s="27"/>
      <c r="B28" s="30" t="s">
        <v>83</v>
      </c>
      <c r="C28" s="22">
        <f t="shared" si="0"/>
        <v>8.8</v>
      </c>
      <c r="D28" s="22"/>
      <c r="E28" s="22">
        <f aca="true" t="shared" si="2" ref="E28:E32">E29</f>
        <v>8.8</v>
      </c>
    </row>
    <row r="29" spans="1:5" s="12" customFormat="1" ht="13.5">
      <c r="A29" s="31" t="s">
        <v>84</v>
      </c>
      <c r="B29" s="17" t="s">
        <v>83</v>
      </c>
      <c r="C29" s="32">
        <v>8.8</v>
      </c>
      <c r="D29" s="32"/>
      <c r="E29" s="32">
        <v>8.8</v>
      </c>
    </row>
    <row r="30" spans="1:5" ht="13.5">
      <c r="A30" s="27"/>
      <c r="B30" s="30" t="s">
        <v>85</v>
      </c>
      <c r="C30" s="22">
        <f aca="true" t="shared" si="3" ref="C30:C34">C31</f>
        <v>9.33</v>
      </c>
      <c r="D30" s="22"/>
      <c r="E30" s="22">
        <f t="shared" si="2"/>
        <v>9.33</v>
      </c>
    </row>
    <row r="31" spans="1:5" s="12" customFormat="1" ht="13.5">
      <c r="A31" s="31"/>
      <c r="B31" s="17" t="s">
        <v>85</v>
      </c>
      <c r="C31" s="32">
        <v>9.33</v>
      </c>
      <c r="D31" s="32"/>
      <c r="E31" s="32">
        <v>9.33</v>
      </c>
    </row>
    <row r="32" spans="1:5" ht="13.5">
      <c r="A32" s="33" t="s">
        <v>86</v>
      </c>
      <c r="B32" s="34" t="s">
        <v>87</v>
      </c>
      <c r="C32" s="35">
        <f t="shared" si="3"/>
        <v>1.4</v>
      </c>
      <c r="D32" s="35"/>
      <c r="E32" s="35">
        <f t="shared" si="2"/>
        <v>1.4</v>
      </c>
    </row>
    <row r="33" spans="1:5" ht="13.5">
      <c r="A33" s="31"/>
      <c r="B33" s="17" t="s">
        <v>73</v>
      </c>
      <c r="C33" s="17">
        <v>1.4</v>
      </c>
      <c r="D33" s="17"/>
      <c r="E33" s="17">
        <v>1.4</v>
      </c>
    </row>
    <row r="34" spans="1:5" ht="13.5">
      <c r="A34" s="31">
        <v>2080505</v>
      </c>
      <c r="B34" s="36" t="s">
        <v>88</v>
      </c>
      <c r="C34" s="37">
        <f t="shared" si="3"/>
        <v>16.36</v>
      </c>
      <c r="D34" s="37">
        <f>D35</f>
        <v>16.36</v>
      </c>
      <c r="E34" s="37"/>
    </row>
    <row r="35" spans="1:5" ht="13.5">
      <c r="A35" s="31"/>
      <c r="B35" s="17" t="s">
        <v>89</v>
      </c>
      <c r="C35" s="17">
        <v>16.36</v>
      </c>
      <c r="D35" s="17">
        <v>16.36</v>
      </c>
      <c r="E35" s="17"/>
    </row>
    <row r="36" spans="1:5" ht="13.5">
      <c r="A36" s="33" t="s">
        <v>90</v>
      </c>
      <c r="B36" s="34" t="s">
        <v>91</v>
      </c>
      <c r="C36" s="38">
        <f>C37+C38</f>
        <v>11.82</v>
      </c>
      <c r="D36" s="38">
        <f>D37+D38</f>
        <v>11.82</v>
      </c>
      <c r="E36" s="38"/>
    </row>
    <row r="37" spans="1:5" ht="13.5">
      <c r="A37" s="31" t="s">
        <v>92</v>
      </c>
      <c r="B37" s="17" t="s">
        <v>93</v>
      </c>
      <c r="C37" s="17">
        <v>10.96</v>
      </c>
      <c r="D37" s="17">
        <v>10.96</v>
      </c>
      <c r="E37" s="17"/>
    </row>
    <row r="38" spans="1:5" ht="13.5">
      <c r="A38" s="31"/>
      <c r="B38" s="17" t="s">
        <v>94</v>
      </c>
      <c r="C38" s="17">
        <v>0.86</v>
      </c>
      <c r="D38" s="17">
        <v>0.86</v>
      </c>
      <c r="E38" s="17"/>
    </row>
    <row r="39" spans="1:5" ht="13.5">
      <c r="A39" s="31">
        <v>2101103</v>
      </c>
      <c r="B39" s="38" t="s">
        <v>95</v>
      </c>
      <c r="C39" s="38">
        <f>C40</f>
        <v>13.68</v>
      </c>
      <c r="D39" s="38">
        <f>D40</f>
        <v>13.68</v>
      </c>
      <c r="E39" s="38"/>
    </row>
    <row r="40" spans="1:5" ht="13.5">
      <c r="A40" s="39"/>
      <c r="B40" s="17" t="s">
        <v>96</v>
      </c>
      <c r="C40" s="17">
        <v>13.68</v>
      </c>
      <c r="D40" s="17">
        <v>13.68</v>
      </c>
      <c r="E40" s="17"/>
    </row>
    <row r="41" spans="1:5" ht="13.5">
      <c r="A41" s="40">
        <v>2210201</v>
      </c>
      <c r="B41" s="34" t="s">
        <v>97</v>
      </c>
      <c r="C41" s="41">
        <f>C42</f>
        <v>16.89</v>
      </c>
      <c r="D41" s="41">
        <f>D42</f>
        <v>16.89</v>
      </c>
      <c r="E41" s="41"/>
    </row>
    <row r="42" spans="1:5" ht="13.5">
      <c r="A42" s="31">
        <v>30113</v>
      </c>
      <c r="B42" s="17" t="s">
        <v>97</v>
      </c>
      <c r="C42" s="17">
        <v>16.89</v>
      </c>
      <c r="D42" s="17">
        <v>16.89</v>
      </c>
      <c r="E42" s="17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B1">
      <selection activeCell="F8" sqref="F8"/>
    </sheetView>
  </sheetViews>
  <sheetFormatPr defaultColWidth="9.00390625" defaultRowHeight="15"/>
  <cols>
    <col min="1" max="1" width="9.57421875" style="0" customWidth="1"/>
    <col min="2" max="2" width="45.8515625" style="0" customWidth="1"/>
    <col min="3" max="5" width="19.140625" style="0" customWidth="1"/>
    <col min="6" max="6" width="14.421875" style="0" customWidth="1"/>
  </cols>
  <sheetData>
    <row r="1" spans="1:5" ht="25.5">
      <c r="A1" s="1" t="s">
        <v>116</v>
      </c>
      <c r="B1" s="1"/>
      <c r="C1" s="1"/>
      <c r="D1" s="1"/>
      <c r="E1" s="1"/>
    </row>
    <row r="2" spans="1:5" ht="21.75" customHeight="1">
      <c r="A2" t="s">
        <v>117</v>
      </c>
      <c r="E2" s="2" t="s">
        <v>12</v>
      </c>
    </row>
    <row r="3" spans="1:5" ht="24.75" customHeight="1">
      <c r="A3" s="5" t="s">
        <v>38</v>
      </c>
      <c r="B3" s="6"/>
      <c r="C3" s="7" t="s">
        <v>16</v>
      </c>
      <c r="D3" s="5" t="s">
        <v>40</v>
      </c>
      <c r="E3" s="6"/>
    </row>
    <row r="4" spans="1:5" ht="24.75" customHeight="1">
      <c r="A4" s="3" t="s">
        <v>41</v>
      </c>
      <c r="B4" s="3" t="s">
        <v>42</v>
      </c>
      <c r="C4" s="8"/>
      <c r="D4" s="3" t="s">
        <v>43</v>
      </c>
      <c r="E4" s="3" t="s">
        <v>44</v>
      </c>
    </row>
    <row r="5" spans="1:5" ht="40.5" customHeight="1">
      <c r="A5" s="4"/>
      <c r="B5" s="4" t="s">
        <v>48</v>
      </c>
      <c r="C5" s="9" t="s">
        <v>118</v>
      </c>
      <c r="D5" s="9" t="s">
        <v>118</v>
      </c>
      <c r="E5" s="9" t="s">
        <v>118</v>
      </c>
    </row>
    <row r="6" spans="1:5" ht="40.5" customHeight="1">
      <c r="A6" s="4"/>
      <c r="B6" s="10" t="s">
        <v>49</v>
      </c>
      <c r="C6" s="4"/>
      <c r="D6" s="4"/>
      <c r="E6" s="4"/>
    </row>
    <row r="7" spans="1:5" ht="40.5" customHeight="1">
      <c r="A7" s="4"/>
      <c r="B7" s="4"/>
      <c r="C7" s="4"/>
      <c r="D7" s="4"/>
      <c r="E7" s="4"/>
    </row>
    <row r="8" spans="1:5" ht="40.5" customHeight="1">
      <c r="A8" s="4"/>
      <c r="B8" s="4"/>
      <c r="C8" s="4"/>
      <c r="D8" s="4"/>
      <c r="E8" s="4"/>
    </row>
    <row r="9" spans="1:5" ht="40.5" customHeight="1">
      <c r="A9" s="4"/>
      <c r="B9" s="4"/>
      <c r="C9" s="4"/>
      <c r="D9" s="4"/>
      <c r="E9" s="4"/>
    </row>
    <row r="10" spans="1:5" ht="40.5" customHeight="1">
      <c r="A10" s="4"/>
      <c r="B10" s="4"/>
      <c r="C10" s="4"/>
      <c r="D10" s="4"/>
      <c r="E10" s="4"/>
    </row>
    <row r="11" spans="1:5" ht="40.5" customHeight="1">
      <c r="A11" s="4"/>
      <c r="B11" s="4"/>
      <c r="C11" s="4"/>
      <c r="D11" s="4"/>
      <c r="E11" s="4"/>
    </row>
    <row r="12" spans="1:5" ht="40.5" customHeight="1">
      <c r="A12" s="4"/>
      <c r="B12" s="4"/>
      <c r="C12" s="4"/>
      <c r="D12" s="4"/>
      <c r="E12" s="4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D6" sqref="D6"/>
    </sheetView>
  </sheetViews>
  <sheetFormatPr defaultColWidth="9.00390625" defaultRowHeight="15"/>
  <cols>
    <col min="1" max="1" width="55.140625" style="0" customWidth="1"/>
    <col min="2" max="2" width="31.57421875" style="0" customWidth="1"/>
  </cols>
  <sheetData>
    <row r="1" spans="1:2" ht="36" customHeight="1">
      <c r="A1" s="1" t="s">
        <v>119</v>
      </c>
      <c r="B1" s="1"/>
    </row>
    <row r="2" spans="1:2" ht="25.5" customHeight="1">
      <c r="A2" t="s">
        <v>120</v>
      </c>
      <c r="B2" s="2" t="s">
        <v>12</v>
      </c>
    </row>
    <row r="3" spans="1:2" ht="27" customHeight="1">
      <c r="A3" s="3" t="s">
        <v>15</v>
      </c>
      <c r="B3" s="3" t="s">
        <v>16</v>
      </c>
    </row>
    <row r="4" spans="1:2" ht="27" customHeight="1">
      <c r="A4" s="4" t="s">
        <v>48</v>
      </c>
      <c r="B4" s="4">
        <v>18.17</v>
      </c>
    </row>
    <row r="5" spans="1:2" ht="27" customHeight="1">
      <c r="A5" s="4" t="s">
        <v>121</v>
      </c>
      <c r="B5" s="4">
        <v>0</v>
      </c>
    </row>
    <row r="6" spans="1:2" ht="27" customHeight="1">
      <c r="A6" s="4" t="s">
        <v>122</v>
      </c>
      <c r="B6" s="4">
        <v>0.17</v>
      </c>
    </row>
    <row r="7" spans="1:2" ht="27" customHeight="1">
      <c r="A7" s="4" t="s">
        <v>123</v>
      </c>
      <c r="B7" s="4">
        <v>18</v>
      </c>
    </row>
    <row r="8" spans="1:2" ht="27" customHeight="1">
      <c r="A8" s="4" t="s">
        <v>124</v>
      </c>
      <c r="B8" s="4">
        <v>0</v>
      </c>
    </row>
    <row r="9" spans="1:2" ht="27" customHeight="1">
      <c r="A9" s="4" t="s">
        <v>125</v>
      </c>
      <c r="B9" s="4">
        <v>18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小凡</cp:lastModifiedBy>
  <dcterms:created xsi:type="dcterms:W3CDTF">2017-02-07T06:52:41Z</dcterms:created>
  <dcterms:modified xsi:type="dcterms:W3CDTF">2021-02-01T10:43:32Z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2052-10.1.0.7671</vt:lpwstr>
  </property>
  <property fmtid="{D5CDD505-2E9C-101B-9397-08002B2CF9AE}" pid="4" name="KSOReadingLayo">
    <vt:bool>false</vt:bool>
  </property>
</Properties>
</file>