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0" windowHeight="7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<sst xmlns="http://schemas.openxmlformats.org/spreadsheetml/2006/main" count="69" uniqueCount="44">
  <si>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每周主要食品价格动态（价比三家数据表）</t>
  </si>
  <si>
    <t xml:space="preserve">  制表：鄂州市发展改革促进中心             采价时间：2024年2月5日上午9:00左右        </t>
  </si>
  <si>
    <t>品   名</t>
  </si>
  <si>
    <t>计价单位</t>
  </si>
  <si>
    <t>农 贸 市 场</t>
  </si>
  <si>
    <t>超     市</t>
  </si>
  <si>
    <t>本 期    平均价格</t>
  </si>
  <si>
    <t>上 期    平均价格</t>
  </si>
  <si>
    <t>环比   （±%）</t>
  </si>
  <si>
    <t>明堂市场</t>
  </si>
  <si>
    <t>蟠龙市场</t>
  </si>
  <si>
    <t>李下湾市场</t>
  </si>
  <si>
    <t>新百佳     购物广场</t>
  </si>
  <si>
    <t>武 商                      武昌大道店</t>
  </si>
  <si>
    <t>佳友多         超  市</t>
  </si>
  <si>
    <t>大白菜</t>
  </si>
  <si>
    <t>元/500克</t>
  </si>
  <si>
    <t>小白菜</t>
  </si>
  <si>
    <t>*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</si>
  <si>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</si>
  <si>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</si>
  <si>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</si>
  <si>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</si>
  <si>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</si>
  <si>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</si>
  <si>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</si>
  <si>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</si>
  <si>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</si>
  <si>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</si>
  <si>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</si>
  <si>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</si>
  <si>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</si>
  <si>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</si>
  <si>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</si>
  <si>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</si>
  <si>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</si>
  <si>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</si>
  <si>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</si>
  <si>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鲁花一级压榨花生油</t>
  </si>
  <si>
    <t>元/5升桶</t>
  </si>
  <si>
    <t>金龙鱼食用调和油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</si>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</sst>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0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25" fillId="0" borderId="5" applyNumberFormat="0" applyFill="0" applyAlignment="0" applyProtection="0"/>
    <xf numFmtId="0" fontId="10" fillId="7" borderId="0" applyNumberFormat="0" applyBorder="0" applyAlignment="0" applyProtection="0"/>
    <xf numFmtId="0" fontId="30" fillId="10" borderId="6" applyNumberFormat="0" applyAlignment="0" applyProtection="0"/>
    <xf numFmtId="0" fontId="22" fillId="4" borderId="0" applyNumberFormat="0" applyBorder="0" applyAlignment="0" applyProtection="0"/>
    <xf numFmtId="0" fontId="20" fillId="10" borderId="1" applyNumberFormat="0" applyAlignment="0" applyProtection="0"/>
    <xf numFmtId="0" fontId="18" fillId="11" borderId="7" applyNumberFormat="0" applyAlignment="0" applyProtection="0"/>
    <xf numFmtId="0" fontId="17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  <xf numFmtId="0" fontId="22" fillId="13" borderId="0" applyNumberFormat="0" applyBorder="0" applyAlignment="0" applyProtection="0"/>
    <xf numFmtId="0" fontId="19" fillId="14" borderId="0" applyNumberFormat="0" applyBorder="0" applyAlignment="0" applyProtection="0"/>
    <xf numFmtId="0" fontId="14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17" fillId="16" borderId="0" applyNumberFormat="0" applyBorder="0" applyAlignment="0" applyProtection="0"/>
    <xf numFmtId="0" fontId="10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23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22" fillId="16" borderId="0" applyNumberFormat="0" applyBorder="0" applyAlignment="0" applyProtection="0"/>
    <xf numFmtId="0" fontId="10" fillId="8" borderId="0" applyNumberFormat="0" applyBorder="0" applyAlignment="0" applyProtection="0"/>
    <xf numFmtId="0" fontId="17" fillId="13" borderId="0" applyNumberFormat="0" applyBorder="0" applyAlignment="0" applyProtection="0"/>
    <xf numFmtId="0" fontId="22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7" fillId="2" borderId="0" applyNumberFormat="0" applyBorder="0" applyAlignment="0" applyProtection="0"/>
    <xf numFmtId="0" fontId="22" fillId="10" borderId="0" applyNumberFormat="0" applyBorder="0" applyAlignment="0" applyProtection="0"/>
    <xf numFmtId="0" fontId="10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1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2" fillId="21" borderId="10" xfId="86" applyNumberFormat="1" applyFont="1" applyFill="1" applyBorder="1" applyAlignment="1">
      <alignment horizontal="center" vertical="center" wrapText="1"/>
      <protection/>
    </xf>
    <xf numFmtId="176" fontId="2" fillId="21" borderId="10" xfId="84" applyNumberFormat="1" applyFont="1" applyFill="1" applyBorder="1" applyAlignment="1">
      <alignment horizontal="center" vertical="center" wrapText="1"/>
      <protection/>
    </xf>
    <xf numFmtId="176" fontId="2" fillId="21" borderId="10" xfId="85" applyNumberFormat="1" applyFont="1" applyFill="1" applyBorder="1" applyAlignment="1">
      <alignment horizontal="center" vertical="center" wrapText="1"/>
      <protection/>
    </xf>
    <xf numFmtId="177" fontId="2" fillId="21" borderId="10" xfId="84" applyNumberFormat="1" applyFont="1" applyFill="1" applyBorder="1" applyAlignment="1">
      <alignment horizontal="center" vertical="center" wrapText="1"/>
      <protection/>
    </xf>
    <xf numFmtId="177" fontId="2" fillId="21" borderId="10" xfId="85" applyNumberFormat="1" applyFont="1" applyFill="1" applyBorder="1" applyAlignment="1">
      <alignment horizontal="center" vertical="center" wrapText="1"/>
      <protection/>
    </xf>
    <xf numFmtId="176" fontId="2" fillId="21" borderId="10" xfId="86" applyNumberFormat="1" applyFont="1" applyFill="1" applyBorder="1" applyAlignment="1">
      <alignment horizontal="center" vertical="center" wrapText="1"/>
      <protection/>
    </xf>
    <xf numFmtId="176" fontId="2" fillId="21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2" fillId="21" borderId="10" xfId="85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8" fontId="2" fillId="21" borderId="10" xfId="85" applyNumberFormat="1" applyFont="1" applyFill="1" applyBorder="1" applyAlignment="1">
      <alignment horizontal="center" vertical="center"/>
      <protection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超市_2" xfId="84"/>
    <cellStyle name="常规_超市_3" xfId="85"/>
    <cellStyle name="常规_集贸市场 _1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showOutlineSymbols="0" zoomScale="110" zoomScaleNormal="110" workbookViewId="0" topLeftCell="A1">
      <selection activeCell="N24" sqref="N24"/>
    </sheetView>
  </sheetViews>
  <sheetFormatPr defaultColWidth="8.625" defaultRowHeight="14.25" outlineLevelCol="2"/>
  <cols>
    <col min="1" max="1" width="3.375" style="2" customWidth="1"/>
    <col min="2" max="2" width="8.125" style="2" customWidth="1"/>
    <col min="3" max="3" width="7.50390625" style="2" customWidth="1"/>
    <col min="4" max="5" width="6.75390625" style="3" customWidth="1" outlineLevel="2"/>
    <col min="6" max="6" width="7.625" style="4" customWidth="1" outlineLevel="2"/>
    <col min="7" max="8" width="8.125" style="4" customWidth="1" outlineLevel="2"/>
    <col min="9" max="9" width="6.875" style="4" customWidth="1" outlineLevel="2"/>
    <col min="10" max="11" width="7.50390625" style="5" customWidth="1" outlineLevel="1"/>
    <col min="12" max="12" width="6.875" style="5" customWidth="1"/>
    <col min="13" max="32" width="9.00390625" style="2" bestFit="1" customWidth="1"/>
    <col min="33" max="16384" width="8.625" style="2" customWidth="1"/>
  </cols>
  <sheetData>
    <row r="1" spans="2:12" ht="24.75" customHeight="1">
      <c r="B1" s="6" t="s">
        <v>0</v>
      </c>
      <c r="C1" s="6"/>
      <c r="D1" s="6"/>
      <c r="E1" s="7"/>
      <c r="F1" s="7"/>
      <c r="G1" s="7"/>
      <c r="H1" s="7"/>
      <c r="I1" s="7"/>
      <c r="J1" s="6"/>
      <c r="K1" s="6"/>
      <c r="L1" s="6"/>
    </row>
    <row r="2" spans="2:12" ht="18" customHeight="1">
      <c r="B2" s="8" t="s">
        <v>1</v>
      </c>
      <c r="C2" s="9"/>
      <c r="D2" s="9"/>
      <c r="E2" s="10"/>
      <c r="F2" s="10"/>
      <c r="G2" s="10"/>
      <c r="H2" s="10"/>
      <c r="I2" s="10"/>
      <c r="J2" s="9"/>
      <c r="K2" s="9"/>
      <c r="L2" s="9"/>
    </row>
    <row r="3" spans="2:12" ht="18" customHeight="1">
      <c r="B3" s="11" t="s">
        <v>2</v>
      </c>
      <c r="C3" s="12" t="s">
        <v>3</v>
      </c>
      <c r="D3" s="13" t="s">
        <v>4</v>
      </c>
      <c r="E3" s="13"/>
      <c r="F3" s="13"/>
      <c r="G3" s="14" t="s">
        <v>5</v>
      </c>
      <c r="H3" s="14"/>
      <c r="I3" s="14"/>
      <c r="J3" s="26" t="s">
        <v>6</v>
      </c>
      <c r="K3" s="26" t="s">
        <v>7</v>
      </c>
      <c r="L3" s="27" t="s">
        <v>8</v>
      </c>
    </row>
    <row r="4" spans="2:12" s="1" customFormat="1" ht="27.75" customHeight="1">
      <c r="B4" s="11"/>
      <c r="C4" s="12"/>
      <c r="D4" s="15" t="s">
        <v>9</v>
      </c>
      <c r="E4" s="16" t="s">
        <v>10</v>
      </c>
      <c r="F4" s="16" t="s">
        <v>11</v>
      </c>
      <c r="G4" s="15" t="s">
        <v>12</v>
      </c>
      <c r="H4" s="15" t="s">
        <v>13</v>
      </c>
      <c r="I4" s="15" t="s">
        <v>14</v>
      </c>
      <c r="J4" s="26"/>
      <c r="K4" s="26"/>
      <c r="L4" s="27"/>
    </row>
    <row r="5" spans="2:12" s="1" customFormat="1" ht="24" customHeight="1">
      <c r="B5" s="17" t="s">
        <v>15</v>
      </c>
      <c r="C5" s="18" t="s">
        <v>16</v>
      </c>
      <c r="D5" s="19">
        <v>2.5</v>
      </c>
      <c r="E5" s="19">
        <v>2</v>
      </c>
      <c r="F5" s="19">
        <v>2</v>
      </c>
      <c r="G5" s="20">
        <v>2.38</v>
      </c>
      <c r="H5" s="21">
        <v>0.99</v>
      </c>
      <c r="I5" s="28">
        <v>1.98</v>
      </c>
      <c r="J5" s="29">
        <f>(D5+E5+F5+G5+H5+I5)/6</f>
        <v>1.9749999999999999</v>
      </c>
      <c r="K5" s="29">
        <v>1.0250000000000001</v>
      </c>
      <c r="L5" s="30">
        <f>(J5-K5)/K5*100</f>
        <v>92.68292682926825</v>
      </c>
    </row>
    <row r="6" spans="2:12" s="1" customFormat="1" ht="24" customHeight="1">
      <c r="B6" s="17" t="s">
        <v>17</v>
      </c>
      <c r="C6" s="18" t="s">
        <v>16</v>
      </c>
      <c r="D6" s="19">
        <v>4</v>
      </c>
      <c r="E6" s="19">
        <v>4</v>
      </c>
      <c r="F6" s="19">
        <v>4</v>
      </c>
      <c r="G6" s="20">
        <v>3.98</v>
      </c>
      <c r="H6" s="21" t="s">
        <v>18</v>
      </c>
      <c r="I6" s="28">
        <v>3.58</v>
      </c>
      <c r="J6" s="29">
        <f>(D6+E6+F6+G6+I6)/5</f>
        <v>3.9120000000000004</v>
      </c>
      <c r="K6" s="29">
        <v>2.252</v>
      </c>
      <c r="L6" s="30">
        <f aca="true" t="shared" si="0" ref="L6:L30">(J6-K6)/K6*100</f>
        <v>73.71225577264657</v>
      </c>
    </row>
    <row r="7" spans="2:12" s="1" customFormat="1" ht="24" customHeight="1">
      <c r="B7" s="17" t="s">
        <v>19</v>
      </c>
      <c r="C7" s="18" t="s">
        <v>16</v>
      </c>
      <c r="D7" s="19">
        <v>2.5</v>
      </c>
      <c r="E7" s="19">
        <v>2</v>
      </c>
      <c r="F7" s="19">
        <v>2</v>
      </c>
      <c r="G7" s="20">
        <v>1.78</v>
      </c>
      <c r="H7" s="21">
        <v>1.48</v>
      </c>
      <c r="I7" s="28">
        <v>1.68</v>
      </c>
      <c r="J7" s="29">
        <f>(D7+E7+F7+G7+H7+I7)/6</f>
        <v>1.9066666666666665</v>
      </c>
      <c r="K7" s="29">
        <v>1.1500000000000001</v>
      </c>
      <c r="L7" s="30">
        <f t="shared" si="0"/>
        <v>65.79710144927533</v>
      </c>
    </row>
    <row r="8" spans="2:12" s="1" customFormat="1" ht="24" customHeight="1">
      <c r="B8" s="17" t="s">
        <v>20</v>
      </c>
      <c r="C8" s="18" t="s">
        <v>16</v>
      </c>
      <c r="D8" s="19">
        <v>2</v>
      </c>
      <c r="E8" s="19">
        <v>2.5</v>
      </c>
      <c r="F8" s="19">
        <v>2.5</v>
      </c>
      <c r="G8" s="20">
        <v>2.98</v>
      </c>
      <c r="H8" s="21">
        <v>1.48</v>
      </c>
      <c r="I8" s="28">
        <v>2.68</v>
      </c>
      <c r="J8" s="29">
        <f>(D8+E8+F8+G8+H8+I8)/6</f>
        <v>2.356666666666667</v>
      </c>
      <c r="K8" s="29">
        <v>1.4583333333333333</v>
      </c>
      <c r="L8" s="30">
        <f t="shared" si="0"/>
        <v>61.60000000000002</v>
      </c>
    </row>
    <row r="9" spans="2:12" s="1" customFormat="1" ht="24" customHeight="1">
      <c r="B9" s="17" t="s">
        <v>21</v>
      </c>
      <c r="C9" s="18" t="s">
        <v>16</v>
      </c>
      <c r="D9" s="19">
        <v>5</v>
      </c>
      <c r="E9" s="19">
        <v>4</v>
      </c>
      <c r="F9" s="19">
        <v>5</v>
      </c>
      <c r="G9" s="20">
        <v>4.98</v>
      </c>
      <c r="H9" s="21">
        <v>5.98</v>
      </c>
      <c r="I9" s="28">
        <v>3.98</v>
      </c>
      <c r="J9" s="29">
        <f aca="true" t="shared" si="1" ref="J6:J25">(D9+E9+F9+G9+H9+I9)/6</f>
        <v>4.823333333333333</v>
      </c>
      <c r="K9" s="29">
        <v>4.239999999999999</v>
      </c>
      <c r="L9" s="30">
        <f t="shared" si="0"/>
        <v>13.757861635220141</v>
      </c>
    </row>
    <row r="10" spans="2:12" s="1" customFormat="1" ht="24" customHeight="1">
      <c r="B10" s="17" t="s">
        <v>22</v>
      </c>
      <c r="C10" s="18" t="s">
        <v>16</v>
      </c>
      <c r="D10" s="19">
        <v>2.5</v>
      </c>
      <c r="E10" s="19">
        <v>3.5</v>
      </c>
      <c r="F10" s="19">
        <v>3</v>
      </c>
      <c r="G10" s="20">
        <v>3.98</v>
      </c>
      <c r="H10" s="21">
        <v>2.99</v>
      </c>
      <c r="I10" s="28">
        <v>2.28</v>
      </c>
      <c r="J10" s="29">
        <f t="shared" si="1"/>
        <v>3.0416666666666665</v>
      </c>
      <c r="K10" s="29">
        <v>2.276666666666667</v>
      </c>
      <c r="L10" s="30">
        <f t="shared" si="0"/>
        <v>33.601756954611986</v>
      </c>
    </row>
    <row r="11" spans="2:12" s="1" customFormat="1" ht="24" customHeight="1">
      <c r="B11" s="17" t="s">
        <v>23</v>
      </c>
      <c r="C11" s="18" t="s">
        <v>16</v>
      </c>
      <c r="D11" s="19">
        <v>7</v>
      </c>
      <c r="E11" s="19">
        <v>6</v>
      </c>
      <c r="F11" s="19">
        <v>6</v>
      </c>
      <c r="G11" s="20">
        <v>7.28</v>
      </c>
      <c r="H11" s="21">
        <v>7.98</v>
      </c>
      <c r="I11" s="28">
        <v>3.98</v>
      </c>
      <c r="J11" s="29">
        <f>(D11+E11+F11+G11+H11+I11)/6</f>
        <v>6.373333333333334</v>
      </c>
      <c r="K11" s="29">
        <v>4.762</v>
      </c>
      <c r="L11" s="30">
        <f t="shared" si="0"/>
        <v>33.837323253534954</v>
      </c>
    </row>
    <row r="12" spans="2:12" s="1" customFormat="1" ht="24" customHeight="1">
      <c r="B12" s="17" t="s">
        <v>24</v>
      </c>
      <c r="C12" s="18" t="s">
        <v>16</v>
      </c>
      <c r="D12" s="19">
        <v>6.5</v>
      </c>
      <c r="E12" s="19">
        <v>7</v>
      </c>
      <c r="F12" s="19">
        <v>7.5</v>
      </c>
      <c r="G12" s="20">
        <v>7.18</v>
      </c>
      <c r="H12" s="21">
        <v>6.98</v>
      </c>
      <c r="I12" s="28">
        <v>4.98</v>
      </c>
      <c r="J12" s="29">
        <f>(D12+E12+F12+G12+H12+I12)/6</f>
        <v>6.69</v>
      </c>
      <c r="K12" s="29">
        <v>3.8920000000000003</v>
      </c>
      <c r="L12" s="30">
        <f t="shared" si="0"/>
        <v>71.89105858170606</v>
      </c>
    </row>
    <row r="13" spans="2:12" s="1" customFormat="1" ht="24" customHeight="1">
      <c r="B13" s="17" t="s">
        <v>25</v>
      </c>
      <c r="C13" s="18" t="s">
        <v>16</v>
      </c>
      <c r="D13" s="19">
        <v>2</v>
      </c>
      <c r="E13" s="19">
        <v>3</v>
      </c>
      <c r="F13" s="19">
        <v>2</v>
      </c>
      <c r="G13" s="20">
        <v>1.98</v>
      </c>
      <c r="H13" s="21">
        <v>0.99</v>
      </c>
      <c r="I13" s="28">
        <v>1.28</v>
      </c>
      <c r="J13" s="29">
        <f>(D13+E13+F13+G13+H13+I13)/6</f>
        <v>1.875</v>
      </c>
      <c r="K13" s="29">
        <v>0.9416666666666665</v>
      </c>
      <c r="L13" s="30">
        <f t="shared" si="0"/>
        <v>99.11504424778764</v>
      </c>
    </row>
    <row r="14" spans="2:12" s="1" customFormat="1" ht="24" customHeight="1">
      <c r="B14" s="17" t="s">
        <v>26</v>
      </c>
      <c r="C14" s="18" t="s">
        <v>16</v>
      </c>
      <c r="D14" s="19">
        <v>5</v>
      </c>
      <c r="E14" s="19">
        <v>7</v>
      </c>
      <c r="F14" s="19">
        <v>7</v>
      </c>
      <c r="G14" s="20">
        <v>6.88</v>
      </c>
      <c r="H14" s="21">
        <v>5.98</v>
      </c>
      <c r="I14" s="28">
        <v>7.98</v>
      </c>
      <c r="J14" s="29">
        <f>(D14+E14+F14+G14+H14+I14)/6</f>
        <v>6.640000000000001</v>
      </c>
      <c r="K14" s="29">
        <v>3.592</v>
      </c>
      <c r="L14" s="30">
        <f t="shared" si="0"/>
        <v>84.8552338530067</v>
      </c>
    </row>
    <row r="15" spans="2:12" s="1" customFormat="1" ht="24" customHeight="1">
      <c r="B15" s="17" t="s">
        <v>27</v>
      </c>
      <c r="C15" s="18" t="s">
        <v>16</v>
      </c>
      <c r="D15" s="19">
        <v>5.5</v>
      </c>
      <c r="E15" s="19">
        <v>5</v>
      </c>
      <c r="F15" s="19">
        <v>4.5</v>
      </c>
      <c r="G15" s="20">
        <v>5.28</v>
      </c>
      <c r="H15" s="21">
        <v>4.99</v>
      </c>
      <c r="I15" s="28">
        <v>4.98</v>
      </c>
      <c r="J15" s="29">
        <f t="shared" si="1"/>
        <v>5.041666666666667</v>
      </c>
      <c r="K15" s="29">
        <v>3.6650000000000005</v>
      </c>
      <c r="L15" s="30">
        <f t="shared" si="0"/>
        <v>37.56252842201</v>
      </c>
    </row>
    <row r="16" spans="2:12" s="1" customFormat="1" ht="24" customHeight="1">
      <c r="B16" s="17" t="s">
        <v>28</v>
      </c>
      <c r="C16" s="18" t="s">
        <v>16</v>
      </c>
      <c r="D16" s="19">
        <v>13</v>
      </c>
      <c r="E16" s="19">
        <v>14</v>
      </c>
      <c r="F16" s="19">
        <v>15</v>
      </c>
      <c r="G16" s="20">
        <v>15.68</v>
      </c>
      <c r="H16" s="21">
        <v>13.8</v>
      </c>
      <c r="I16" s="31">
        <v>13.8</v>
      </c>
      <c r="J16" s="29">
        <f t="shared" si="1"/>
        <v>14.213333333333333</v>
      </c>
      <c r="K16" s="29">
        <v>12.263333333333334</v>
      </c>
      <c r="L16" s="30">
        <f t="shared" si="0"/>
        <v>15.901060070671372</v>
      </c>
    </row>
    <row r="17" spans="2:12" s="1" customFormat="1" ht="24" customHeight="1">
      <c r="B17" s="17" t="s">
        <v>29</v>
      </c>
      <c r="C17" s="18" t="s">
        <v>16</v>
      </c>
      <c r="D17" s="19">
        <v>20</v>
      </c>
      <c r="E17" s="19">
        <v>22</v>
      </c>
      <c r="F17" s="19">
        <v>28</v>
      </c>
      <c r="G17" s="20">
        <v>29.8</v>
      </c>
      <c r="H17" s="21">
        <v>29.8</v>
      </c>
      <c r="I17" s="31">
        <v>28.8</v>
      </c>
      <c r="J17" s="29">
        <f t="shared" si="1"/>
        <v>26.400000000000002</v>
      </c>
      <c r="K17" s="29">
        <v>22.9</v>
      </c>
      <c r="L17" s="30">
        <f t="shared" si="0"/>
        <v>15.283842794759842</v>
      </c>
    </row>
    <row r="18" spans="2:12" s="1" customFormat="1" ht="24" customHeight="1">
      <c r="B18" s="17" t="s">
        <v>30</v>
      </c>
      <c r="C18" s="18" t="s">
        <v>16</v>
      </c>
      <c r="D18" s="19">
        <v>16</v>
      </c>
      <c r="E18" s="19">
        <v>18</v>
      </c>
      <c r="F18" s="19">
        <v>20</v>
      </c>
      <c r="G18" s="20">
        <v>19</v>
      </c>
      <c r="H18" s="21">
        <v>16.8</v>
      </c>
      <c r="I18" s="31">
        <v>18.8</v>
      </c>
      <c r="J18" s="29">
        <f t="shared" si="1"/>
        <v>18.099999999999998</v>
      </c>
      <c r="K18" s="29">
        <v>17.266666666666666</v>
      </c>
      <c r="L18" s="30">
        <f t="shared" si="0"/>
        <v>4.82625482625482</v>
      </c>
    </row>
    <row r="19" spans="2:12" s="1" customFormat="1" ht="24" customHeight="1">
      <c r="B19" s="17" t="s">
        <v>31</v>
      </c>
      <c r="C19" s="18" t="s">
        <v>16</v>
      </c>
      <c r="D19" s="19">
        <v>4.3</v>
      </c>
      <c r="E19" s="19">
        <v>5.5</v>
      </c>
      <c r="F19" s="19">
        <v>6</v>
      </c>
      <c r="G19" s="20">
        <v>6.8</v>
      </c>
      <c r="H19" s="21">
        <v>6.3</v>
      </c>
      <c r="I19" s="31">
        <v>5.98</v>
      </c>
      <c r="J19" s="29">
        <f t="shared" si="1"/>
        <v>5.8133333333333335</v>
      </c>
      <c r="K19" s="29">
        <v>5.796666666666667</v>
      </c>
      <c r="L19" s="30">
        <f t="shared" si="0"/>
        <v>0.2875215641173078</v>
      </c>
    </row>
    <row r="20" spans="2:12" s="1" customFormat="1" ht="24" customHeight="1">
      <c r="B20" s="17" t="s">
        <v>32</v>
      </c>
      <c r="C20" s="18" t="s">
        <v>16</v>
      </c>
      <c r="D20" s="19">
        <v>7.5</v>
      </c>
      <c r="E20" s="19">
        <v>7</v>
      </c>
      <c r="F20" s="19">
        <v>7.5</v>
      </c>
      <c r="G20" s="20">
        <v>8.5</v>
      </c>
      <c r="H20" s="21">
        <v>7.98</v>
      </c>
      <c r="I20" s="31">
        <v>7.98</v>
      </c>
      <c r="J20" s="29">
        <f t="shared" si="1"/>
        <v>7.743333333333335</v>
      </c>
      <c r="K20" s="29">
        <v>7.168333333333334</v>
      </c>
      <c r="L20" s="30">
        <f t="shared" si="0"/>
        <v>8.021390374331565</v>
      </c>
    </row>
    <row r="21" spans="2:12" s="1" customFormat="1" ht="24" customHeight="1">
      <c r="B21" s="17" t="s">
        <v>33</v>
      </c>
      <c r="C21" s="18" t="s">
        <v>16</v>
      </c>
      <c r="D21" s="19">
        <v>10</v>
      </c>
      <c r="E21" s="19">
        <v>8</v>
      </c>
      <c r="F21" s="19">
        <v>10</v>
      </c>
      <c r="G21" s="20">
        <v>11.8</v>
      </c>
      <c r="H21" s="21">
        <v>11.58</v>
      </c>
      <c r="I21" s="31">
        <v>11.8</v>
      </c>
      <c r="J21" s="29">
        <f t="shared" si="1"/>
        <v>10.53</v>
      </c>
      <c r="K21" s="29">
        <v>10.363333333333332</v>
      </c>
      <c r="L21" s="30">
        <f t="shared" si="0"/>
        <v>1.6082341588935467</v>
      </c>
    </row>
    <row r="22" spans="2:12" s="1" customFormat="1" ht="24" customHeight="1">
      <c r="B22" s="17" t="s">
        <v>34</v>
      </c>
      <c r="C22" s="18" t="s">
        <v>16</v>
      </c>
      <c r="D22" s="19">
        <v>7</v>
      </c>
      <c r="E22" s="19">
        <v>7</v>
      </c>
      <c r="F22" s="19">
        <v>8</v>
      </c>
      <c r="G22" s="22">
        <v>9.8</v>
      </c>
      <c r="H22" s="23">
        <v>7.58</v>
      </c>
      <c r="I22" s="31">
        <v>7.98</v>
      </c>
      <c r="J22" s="29">
        <f t="shared" si="1"/>
        <v>7.8933333333333335</v>
      </c>
      <c r="K22" s="29">
        <v>7.760000000000001</v>
      </c>
      <c r="L22" s="30">
        <f t="shared" si="0"/>
        <v>1.7182130584192379</v>
      </c>
    </row>
    <row r="23" spans="2:12" s="1" customFormat="1" ht="24" customHeight="1">
      <c r="B23" s="17" t="s">
        <v>35</v>
      </c>
      <c r="C23" s="18" t="s">
        <v>16</v>
      </c>
      <c r="D23" s="19">
        <v>4</v>
      </c>
      <c r="E23" s="24">
        <v>3</v>
      </c>
      <c r="F23" s="19">
        <v>3</v>
      </c>
      <c r="G23" s="20">
        <v>2.6</v>
      </c>
      <c r="H23" s="23">
        <v>2.99</v>
      </c>
      <c r="I23" s="31">
        <v>2.98</v>
      </c>
      <c r="J23" s="29">
        <f t="shared" si="1"/>
        <v>3.095</v>
      </c>
      <c r="K23" s="29">
        <v>3.095</v>
      </c>
      <c r="L23" s="30">
        <f t="shared" si="0"/>
        <v>0</v>
      </c>
    </row>
    <row r="24" spans="2:12" s="1" customFormat="1" ht="24" customHeight="1">
      <c r="B24" s="17" t="s">
        <v>36</v>
      </c>
      <c r="C24" s="18" t="s">
        <v>16</v>
      </c>
      <c r="D24" s="19">
        <v>4.5</v>
      </c>
      <c r="E24" s="24">
        <v>3</v>
      </c>
      <c r="F24" s="19">
        <v>4.5</v>
      </c>
      <c r="G24" s="20">
        <v>4.5</v>
      </c>
      <c r="H24" s="23">
        <v>3.18</v>
      </c>
      <c r="I24" s="31">
        <v>3.38</v>
      </c>
      <c r="J24" s="29">
        <f t="shared" si="1"/>
        <v>3.8433333333333333</v>
      </c>
      <c r="K24" s="29">
        <v>3.8433333333333333</v>
      </c>
      <c r="L24" s="30">
        <f t="shared" si="0"/>
        <v>0</v>
      </c>
    </row>
    <row r="25" spans="2:12" s="1" customFormat="1" ht="24" customHeight="1">
      <c r="B25" s="17" t="s">
        <v>37</v>
      </c>
      <c r="C25" s="18" t="s">
        <v>16</v>
      </c>
      <c r="D25" s="19">
        <v>6</v>
      </c>
      <c r="E25" s="24">
        <v>4.5</v>
      </c>
      <c r="F25" s="19">
        <v>5</v>
      </c>
      <c r="G25" s="20">
        <v>6.8</v>
      </c>
      <c r="H25" s="23">
        <v>5.8</v>
      </c>
      <c r="I25" s="31">
        <v>4.98</v>
      </c>
      <c r="J25" s="29">
        <f t="shared" si="1"/>
        <v>5.513333333333333</v>
      </c>
      <c r="K25" s="29">
        <v>5.513333333333333</v>
      </c>
      <c r="L25" s="30">
        <f t="shared" si="0"/>
        <v>0</v>
      </c>
    </row>
    <row r="26" spans="2:12" s="1" customFormat="1" ht="24" customHeight="1">
      <c r="B26" s="18" t="s">
        <v>38</v>
      </c>
      <c r="C26" s="18" t="s">
        <v>39</v>
      </c>
      <c r="D26" s="25"/>
      <c r="E26" s="25"/>
      <c r="F26" s="25"/>
      <c r="G26" s="20">
        <v>159.9</v>
      </c>
      <c r="H26" s="21">
        <v>159.9</v>
      </c>
      <c r="I26" s="31">
        <v>159.9</v>
      </c>
      <c r="J26" s="29">
        <f>(G26+H26+I26)/3</f>
        <v>159.9</v>
      </c>
      <c r="K26" s="29">
        <v>159.9</v>
      </c>
      <c r="L26" s="30">
        <f t="shared" si="0"/>
        <v>0</v>
      </c>
    </row>
    <row r="27" spans="2:12" s="1" customFormat="1" ht="24" customHeight="1">
      <c r="B27" s="18" t="s">
        <v>40</v>
      </c>
      <c r="C27" s="18" t="s">
        <v>39</v>
      </c>
      <c r="D27" s="25"/>
      <c r="E27" s="25"/>
      <c r="F27" s="25"/>
      <c r="G27" s="20">
        <v>69.9</v>
      </c>
      <c r="H27" s="21">
        <v>69.9</v>
      </c>
      <c r="I27" s="31">
        <v>69.9</v>
      </c>
      <c r="J27" s="29">
        <f>(G27+H27+I27)/3</f>
        <v>69.9</v>
      </c>
      <c r="K27" s="29">
        <v>69.9</v>
      </c>
      <c r="L27" s="30">
        <f t="shared" si="0"/>
        <v>0</v>
      </c>
    </row>
    <row r="28" spans="2:12" s="1" customFormat="1" ht="24" customHeight="1">
      <c r="B28" s="18" t="s">
        <v>41</v>
      </c>
      <c r="C28" s="18" t="s">
        <v>39</v>
      </c>
      <c r="D28" s="25"/>
      <c r="E28" s="25"/>
      <c r="F28" s="25"/>
      <c r="G28" s="20">
        <v>88.9</v>
      </c>
      <c r="H28" s="21">
        <v>79.9</v>
      </c>
      <c r="I28" s="31">
        <v>79.9</v>
      </c>
      <c r="J28" s="29">
        <f>(G28+H28+I28)/3</f>
        <v>82.9</v>
      </c>
      <c r="K28" s="29">
        <v>82.9</v>
      </c>
      <c r="L28" s="30">
        <f t="shared" si="0"/>
        <v>0</v>
      </c>
    </row>
    <row r="29" spans="2:12" s="1" customFormat="1" ht="24" customHeight="1">
      <c r="B29" s="18" t="s">
        <v>42</v>
      </c>
      <c r="C29" s="18" t="s">
        <v>39</v>
      </c>
      <c r="D29" s="25"/>
      <c r="E29" s="25"/>
      <c r="F29" s="25"/>
      <c r="G29" s="20">
        <v>79.9</v>
      </c>
      <c r="H29" s="21">
        <v>69.9</v>
      </c>
      <c r="I29" s="31">
        <v>69.9</v>
      </c>
      <c r="J29" s="29">
        <f>(G29+H29+I29)/3</f>
        <v>73.23333333333333</v>
      </c>
      <c r="K29" s="29">
        <v>73.23333333333333</v>
      </c>
      <c r="L29" s="30">
        <f t="shared" si="0"/>
        <v>0</v>
      </c>
    </row>
    <row r="30" spans="2:12" s="1" customFormat="1" ht="24" customHeight="1">
      <c r="B30" s="18" t="s">
        <v>43</v>
      </c>
      <c r="C30" s="18" t="s">
        <v>39</v>
      </c>
      <c r="D30" s="25"/>
      <c r="E30" s="25"/>
      <c r="F30" s="25"/>
      <c r="G30" s="20">
        <v>74.9</v>
      </c>
      <c r="H30" s="21">
        <v>82.9</v>
      </c>
      <c r="I30" s="31" t="s">
        <v>18</v>
      </c>
      <c r="J30" s="29">
        <f>(G30+H30)/2</f>
        <v>78.9</v>
      </c>
      <c r="K30" s="29">
        <v>78.9</v>
      </c>
      <c r="L30" s="30">
        <f t="shared" si="0"/>
        <v>0</v>
      </c>
    </row>
    <row r="31" ht="15">
      <c r="J31" s="32"/>
    </row>
    <row r="32" ht="15">
      <c r="J32" s="33"/>
    </row>
    <row r="33" ht="15">
      <c r="J33" s="33"/>
    </row>
    <row r="34" ht="15">
      <c r="J34" s="33"/>
    </row>
    <row r="35" ht="15">
      <c r="J35" s="33"/>
    </row>
  </sheetData>
  <sheetProtection/>
  <mergeCells count="9">
    <mergeCell ref="B1:L1"/>
    <mergeCell ref="B2:L2"/>
    <mergeCell ref="D3:F3"/>
    <mergeCell ref="G3:I3"/>
    <mergeCell ref="B3:B4"/>
    <mergeCell ref="C3:C4"/>
    <mergeCell ref="J3:J4"/>
    <mergeCell ref="K3:K4"/>
    <mergeCell ref="L3:L4"/>
  </mergeCells>
  <printOptions horizontalCentered="1" verticalCentered="1"/>
  <pageMargins left="0.5118055555555555" right="0.5118055555555555" top="0.7513888888888889" bottom="0.7513888888888889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2023-06-05T01:24:16Z</cp:lastPrinted>
  <dcterms:created xsi:type="dcterms:W3CDTF">2014-05-15T18:44:22Z</dcterms:created>
  <dcterms:modified xsi:type="dcterms:W3CDTF">2024-02-05T02:09:03Z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2052-...</vt:lpwstr>
  </property>
  <property fmtid="{D5CDD505-2E9C-101B-9397-08002B2CF9AE}" pid="4" name="I">
    <vt:lpwstr>B41D58EEBD8C4658B9C5163DAA694C52_13</vt:lpwstr>
  </property>
</Properties>
</file>