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385"/>
  </bookViews>
  <sheets>
    <sheet name="Sheet1" sheetId="1" r:id="rId1"/>
  </sheets>
  <calcPr calcId="144525" concurrentCalc="0"/>
</workbook>
</file>

<file path=xl/sharedStrings.xml><?xml version="1.0" encoding="utf-8"?>
<sst xmlns="http://schemas.openxmlformats.org/spreadsheetml/2006/main" count="47" uniqueCount="47">
  <si>
    <t>附件1：</t>
  </si>
  <si>
    <t>2018年度财政扶贫资金安排分配情况统计表</t>
  </si>
  <si>
    <t>填报单位：农业科</t>
  </si>
  <si>
    <t>单位：万元</t>
  </si>
  <si>
    <t>编号</t>
  </si>
  <si>
    <t>资金名称</t>
  </si>
  <si>
    <t>文号</t>
  </si>
  <si>
    <t>资金来源</t>
  </si>
  <si>
    <t>资金分配情况</t>
  </si>
  <si>
    <t>备注</t>
  </si>
  <si>
    <t>合计</t>
  </si>
  <si>
    <t>省级</t>
  </si>
  <si>
    <t>市级</t>
  </si>
  <si>
    <t>鄂城区</t>
  </si>
  <si>
    <t>华容区</t>
  </si>
  <si>
    <t>梁子湖区</t>
  </si>
  <si>
    <t>葛店开发区</t>
  </si>
  <si>
    <t>鄂州开发区</t>
  </si>
  <si>
    <t>古楼</t>
  </si>
  <si>
    <t>凤凰</t>
  </si>
  <si>
    <t>西山</t>
  </si>
  <si>
    <t>市直单位</t>
  </si>
  <si>
    <t>关于提前下达2018年财政专项扶贫资金的通知</t>
  </si>
  <si>
    <t>鄂财农发[2017]90号</t>
  </si>
  <si>
    <t>沼山林场20万、白雉山林场20万</t>
  </si>
  <si>
    <t>关于拨付2018年中央和省级财政专项扶贫资金的通知</t>
  </si>
  <si>
    <t>鄂财农发[2018]34号</t>
  </si>
  <si>
    <t>关于预拨2017年度光伏扶贫奖补资金</t>
  </si>
  <si>
    <t>鄂财农发[2018]38号</t>
  </si>
  <si>
    <t>关于拨付2018年省驻农村工作队驻点帮扶资金</t>
  </si>
  <si>
    <t>鄂财农发[2018]33号</t>
  </si>
  <si>
    <t>关于下达2018年市级第一批财政专项扶贫资金的通知</t>
  </si>
  <si>
    <t>鄂州财农发[2018]29号</t>
  </si>
  <si>
    <t>关于下达2018年市级第二批财政专项扶贫资金的通知</t>
  </si>
  <si>
    <t>鄂州财农发[2018]169号</t>
  </si>
  <si>
    <t>关于下达2018年市级第三批财政专项扶贫资金的通知</t>
  </si>
  <si>
    <t>鄂州财农发[2018]388号</t>
  </si>
  <si>
    <t>拨付2018年财政扶贫贷款贴息风险补偿金</t>
  </si>
  <si>
    <t>鄂州市农商银行46.7万，市邮政银行500万，市农行国贸支行500万</t>
  </si>
  <si>
    <t>第一批省级农村低保、五保精准扶贫</t>
  </si>
  <si>
    <t>鄂州财社发[2018]167号</t>
  </si>
  <si>
    <t>第二批省级农村低保、五保精准扶贫</t>
  </si>
  <si>
    <t>鄂州财社发[2018]357号</t>
  </si>
  <si>
    <t>市社会救助局在每月市本级农村低保和五保精准扶贫救助资金进行拨付</t>
  </si>
  <si>
    <t>合   计</t>
  </si>
  <si>
    <t>说明：</t>
  </si>
  <si>
    <t>资金分配给市直单位的需在备注里说明单位名称及明细</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</si>
</sst>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3">
    <font>
      <sz val="11"/>
      <color theme="1"/>
      <name val="宋体"/>
      <charset val="134"/>
      <scheme val="minor"/>
    </font>
    <font>
      <b/>
      <sz val="11"/>
      <color theme="1"/>
      <name val="宋体"/>
      <charset val="134"/>
      <scheme val="minor"/>
    </font>
    <font>
      <sz val="20"/>
      <color theme="1"/>
      <name val="黑体"/>
      <charset val="134"/>
    </font>
    <font>
      <sz val="12"/>
      <color theme="1"/>
      <name val="仿宋"/>
      <charset val="134"/>
    </font>
    <font>
      <sz val="11"/>
      <color theme="0"/>
      <name val="宋体"/>
      <charset val="0"/>
      <scheme val="minor"/>
    </font>
    <font>
      <sz val="11"/>
      <color theme="1"/>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1" borderId="0" applyNumberFormat="0" applyBorder="0" applyAlignment="0" applyProtection="0">
      <alignment vertical="center"/>
    </xf>
    <xf numFmtId="0" fontId="18" fillId="1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4"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4" applyNumberFormat="0" applyFont="0" applyAlignment="0" applyProtection="0">
      <alignment vertical="center"/>
    </xf>
    <xf numFmtId="0" fontId="4" fillId="11"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3" applyNumberFormat="0" applyFill="0" applyAlignment="0" applyProtection="0">
      <alignment vertical="center"/>
    </xf>
    <xf numFmtId="0" fontId="8" fillId="0" borderId="3" applyNumberFormat="0" applyFill="0" applyAlignment="0" applyProtection="0">
      <alignment vertical="center"/>
    </xf>
    <xf numFmtId="0" fontId="4" fillId="25" borderId="0" applyNumberFormat="0" applyBorder="0" applyAlignment="0" applyProtection="0">
      <alignment vertical="center"/>
    </xf>
    <xf numFmtId="0" fontId="13" fillId="0" borderId="5" applyNumberFormat="0" applyFill="0" applyAlignment="0" applyProtection="0">
      <alignment vertical="center"/>
    </xf>
    <xf numFmtId="0" fontId="4" fillId="15" borderId="0" applyNumberFormat="0" applyBorder="0" applyAlignment="0" applyProtection="0">
      <alignment vertical="center"/>
    </xf>
    <xf numFmtId="0" fontId="22" fillId="29" borderId="9" applyNumberFormat="0" applyAlignment="0" applyProtection="0">
      <alignment vertical="center"/>
    </xf>
    <xf numFmtId="0" fontId="21" fillId="29" borderId="6" applyNumberFormat="0" applyAlignment="0" applyProtection="0">
      <alignment vertical="center"/>
    </xf>
    <xf numFmtId="0" fontId="20" fillId="20" borderId="8" applyNumberFormat="0" applyAlignment="0" applyProtection="0">
      <alignment vertical="center"/>
    </xf>
    <xf numFmtId="0" fontId="5" fillId="19" borderId="0" applyNumberFormat="0" applyBorder="0" applyAlignment="0" applyProtection="0">
      <alignment vertical="center"/>
    </xf>
    <xf numFmtId="0" fontId="4" fillId="5" borderId="0" applyNumberFormat="0" applyBorder="0" applyAlignment="0" applyProtection="0">
      <alignment vertical="center"/>
    </xf>
    <xf numFmtId="0" fontId="7" fillId="0" borderId="2" applyNumberFormat="0" applyFill="0" applyAlignment="0" applyProtection="0">
      <alignment vertical="center"/>
    </xf>
    <xf numFmtId="0" fontId="19" fillId="0" borderId="7" applyNumberFormat="0" applyFill="0" applyAlignment="0" applyProtection="0">
      <alignment vertical="center"/>
    </xf>
    <xf numFmtId="0" fontId="6" fillId="4" borderId="0" applyNumberFormat="0" applyBorder="0" applyAlignment="0" applyProtection="0">
      <alignment vertical="center"/>
    </xf>
    <xf numFmtId="0" fontId="15" fillId="14" borderId="0" applyNumberFormat="0" applyBorder="0" applyAlignment="0" applyProtection="0">
      <alignment vertical="center"/>
    </xf>
    <xf numFmtId="0" fontId="5" fillId="32" borderId="0" applyNumberFormat="0" applyBorder="0" applyAlignment="0" applyProtection="0">
      <alignment vertical="center"/>
    </xf>
    <xf numFmtId="0" fontId="4" fillId="24" borderId="0" applyNumberFormat="0" applyBorder="0" applyAlignment="0" applyProtection="0">
      <alignment vertical="center"/>
    </xf>
    <xf numFmtId="0" fontId="5" fillId="10" borderId="0" applyNumberFormat="0" applyBorder="0" applyAlignment="0" applyProtection="0">
      <alignment vertical="center"/>
    </xf>
    <xf numFmtId="0" fontId="5" fillId="31" borderId="0" applyNumberFormat="0" applyBorder="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5" fillId="3" borderId="0" applyNumberFormat="0" applyBorder="0" applyAlignment="0" applyProtection="0">
      <alignment vertical="center"/>
    </xf>
    <xf numFmtId="0" fontId="5" fillId="26" borderId="0" applyNumberFormat="0" applyBorder="0" applyAlignment="0" applyProtection="0">
      <alignment vertical="center"/>
    </xf>
    <xf numFmtId="0" fontId="4" fillId="23" borderId="0" applyNumberFormat="0" applyBorder="0" applyAlignment="0" applyProtection="0">
      <alignment vertical="center"/>
    </xf>
    <xf numFmtId="0" fontId="5" fillId="6" borderId="0" applyNumberFormat="0" applyBorder="0" applyAlignment="0" applyProtection="0">
      <alignment vertical="center"/>
    </xf>
    <xf numFmtId="0" fontId="4" fillId="13" borderId="0" applyNumberFormat="0" applyBorder="0" applyAlignment="0" applyProtection="0">
      <alignment vertical="center"/>
    </xf>
    <xf numFmtId="0" fontId="4" fillId="18" borderId="0" applyNumberFormat="0" applyBorder="0" applyAlignment="0" applyProtection="0">
      <alignment vertical="center"/>
    </xf>
    <xf numFmtId="0" fontId="5" fillId="22" borderId="0" applyNumberFormat="0" applyBorder="0" applyAlignment="0" applyProtection="0">
      <alignment vertical="center"/>
    </xf>
    <xf numFmtId="0" fontId="4" fillId="2" borderId="0" applyNumberFormat="0" applyBorder="0" applyAlignment="0" applyProtection="0">
      <alignment vertical="center"/>
    </xf>
  </cellStyleXfs>
  <cellXfs count="11">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1" xfId="0" applyBorder="1">
      <alignment vertical="center"/>
    </xf>
    <xf numFmtId="0" fontId="1" fillId="0" borderId="1" xfId="0" applyFont="1" applyBorder="1">
      <alignment vertical="center"/>
    </xf>
    <xf numFmtId="0" fontId="0" fillId="0" borderId="0" xfId="0" applyAlignment="1">
      <alignment horizontal="right" vertical="center"/>
    </xf>
    <xf numFmtId="0" fontId="0" fillId="0" borderId="0" xfId="0" applyAlignment="1">
      <alignment horizontal="left" vertical="center"/>
    </xf>
    <xf numFmtId="0" fontId="3" fillId="0" borderId="0" xfId="0" applyFont="1" applyAlignment="1">
      <alignment horizontal="center" vertical="center"/>
    </xf>
    <xf numFmtId="0" fontId="0" fillId="0" borderId="1"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topLeftCell="C4" workbookViewId="0">
      <selection activeCell="D7" sqref="D7"/>
    </sheetView>
  </sheetViews>
  <sheetFormatPr defaultColWidth="8.75221238938053" defaultRowHeight="13.5"/>
  <cols>
    <col min="1" max="1" width="6" customWidth="1"/>
    <col min="2" max="2" width="54.2300884955752" customWidth="1"/>
    <col min="3" max="3" width="21.7699115044248" customWidth="1"/>
    <col min="4" max="4" width="8.87610619469027" customWidth="1"/>
    <col min="5" max="5" width="9.80530973451327" customWidth="1"/>
    <col min="6" max="6" width="8.84955752212389" customWidth="1"/>
    <col min="7" max="8" width="7.3716814159292" customWidth="1"/>
    <col min="9" max="9" width="10.5044247787611" customWidth="1"/>
    <col min="10" max="11" width="10.8761061946903" customWidth="1"/>
    <col min="12" max="12" width="7.24778761061947" hidden="1" customWidth="1"/>
    <col min="13" max="13" width="6.87610619469027" hidden="1" customWidth="1"/>
    <col min="14" max="14" width="6.12389380530973" hidden="1" customWidth="1"/>
    <col min="15" max="15" width="9.42477876106195" customWidth="1"/>
    <col min="16" max="16" width="35" customWidth="1"/>
  </cols>
  <sheetData>
    <row r="1" spans="1:1">
      <c r="A1" t="s">
        <v>0</v>
      </c>
    </row>
    <row r="2" ht="45.95" customHeight="1" spans="1:16">
      <c r="A2" s="3" t="s">
        <v>1</v>
      </c>
      <c r="B2" s="3"/>
      <c r="C2" s="3"/>
      <c r="D2" s="3"/>
      <c r="E2" s="3"/>
      <c r="F2" s="3"/>
      <c r="G2" s="3"/>
      <c r="H2" s="3"/>
      <c r="I2" s="3"/>
      <c r="J2" s="3"/>
      <c r="K2" s="3"/>
      <c r="L2" s="3"/>
      <c r="M2" s="3"/>
      <c r="N2" s="3"/>
      <c r="O2" s="3"/>
      <c r="P2" s="3"/>
    </row>
    <row r="3" ht="18" customHeight="1" spans="1:16">
      <c r="A3" t="s">
        <v>2</v>
      </c>
      <c r="B3" s="3"/>
      <c r="C3" s="3"/>
      <c r="D3" s="3"/>
      <c r="E3" s="3"/>
      <c r="F3" s="3"/>
      <c r="G3" s="3"/>
      <c r="H3" s="3"/>
      <c r="I3" s="9"/>
      <c r="N3" s="7" t="s">
        <v>3</v>
      </c>
      <c r="O3" s="7"/>
      <c r="P3" s="7"/>
    </row>
    <row r="4" s="1" customFormat="1" ht="23.1" customHeight="1" spans="1:16">
      <c r="A4" s="4" t="s">
        <v>4</v>
      </c>
      <c r="B4" s="4" t="s">
        <v>5</v>
      </c>
      <c r="C4" s="4" t="s">
        <v>6</v>
      </c>
      <c r="D4" s="4" t="s">
        <v>7</v>
      </c>
      <c r="E4" s="4"/>
      <c r="F4" s="4"/>
      <c r="G4" s="4" t="s">
        <v>8</v>
      </c>
      <c r="H4" s="4"/>
      <c r="I4" s="4"/>
      <c r="J4" s="4"/>
      <c r="K4" s="4"/>
      <c r="L4" s="4"/>
      <c r="M4" s="4"/>
      <c r="N4" s="4"/>
      <c r="O4" s="4"/>
      <c r="P4" s="4" t="s">
        <v>9</v>
      </c>
    </row>
    <row r="5" s="1" customFormat="1" ht="23.1" customHeight="1" spans="1:16">
      <c r="A5" s="4"/>
      <c r="B5" s="4"/>
      <c r="C5" s="4"/>
      <c r="D5" s="4" t="s">
        <v>10</v>
      </c>
      <c r="E5" s="4" t="s">
        <v>11</v>
      </c>
      <c r="F5" s="4" t="s">
        <v>12</v>
      </c>
      <c r="G5" s="4" t="s">
        <v>13</v>
      </c>
      <c r="H5" s="4" t="s">
        <v>14</v>
      </c>
      <c r="I5" s="4" t="s">
        <v>15</v>
      </c>
      <c r="J5" s="4" t="s">
        <v>16</v>
      </c>
      <c r="K5" s="4" t="s">
        <v>17</v>
      </c>
      <c r="L5" s="4" t="s">
        <v>18</v>
      </c>
      <c r="M5" s="4" t="s">
        <v>19</v>
      </c>
      <c r="N5" s="4" t="s">
        <v>20</v>
      </c>
      <c r="O5" s="4" t="s">
        <v>21</v>
      </c>
      <c r="P5" s="4"/>
    </row>
    <row r="6" ht="23.1" customHeight="1" spans="1:16">
      <c r="A6" s="5">
        <v>1</v>
      </c>
      <c r="B6" s="5" t="s">
        <v>22</v>
      </c>
      <c r="C6" s="5" t="s">
        <v>23</v>
      </c>
      <c r="D6" s="5">
        <v>1449</v>
      </c>
      <c r="E6" s="5">
        <v>1449</v>
      </c>
      <c r="F6" s="5"/>
      <c r="G6" s="5">
        <v>424</v>
      </c>
      <c r="H6" s="5">
        <v>367</v>
      </c>
      <c r="I6" s="5">
        <v>583</v>
      </c>
      <c r="J6" s="5">
        <v>19</v>
      </c>
      <c r="K6" s="5">
        <v>16</v>
      </c>
      <c r="L6" s="5"/>
      <c r="M6" s="5"/>
      <c r="N6" s="5"/>
      <c r="O6" s="5">
        <v>40</v>
      </c>
      <c r="P6" s="5" t="s">
        <v>24</v>
      </c>
    </row>
    <row r="7" ht="23.1" customHeight="1" spans="1:16">
      <c r="A7" s="5">
        <v>2</v>
      </c>
      <c r="B7" s="5" t="s">
        <v>25</v>
      </c>
      <c r="C7" s="5" t="s">
        <v>26</v>
      </c>
      <c r="D7" s="5">
        <v>847</v>
      </c>
      <c r="E7" s="5">
        <v>847</v>
      </c>
      <c r="F7" s="5"/>
      <c r="G7" s="5">
        <v>274</v>
      </c>
      <c r="H7" s="5">
        <v>262</v>
      </c>
      <c r="I7" s="5">
        <v>298</v>
      </c>
      <c r="J7" s="5">
        <v>4</v>
      </c>
      <c r="K7" s="5">
        <v>9</v>
      </c>
      <c r="L7" s="5"/>
      <c r="M7" s="5"/>
      <c r="N7" s="5"/>
      <c r="O7" s="5"/>
      <c r="P7" s="5"/>
    </row>
    <row r="8" ht="23.1" customHeight="1" spans="1:16">
      <c r="A8" s="5">
        <v>3</v>
      </c>
      <c r="B8" s="5" t="s">
        <v>27</v>
      </c>
      <c r="C8" s="5" t="s">
        <v>28</v>
      </c>
      <c r="D8" s="5">
        <f>E8</f>
        <v>44</v>
      </c>
      <c r="E8" s="5">
        <v>44</v>
      </c>
      <c r="F8" s="5"/>
      <c r="G8" s="5"/>
      <c r="H8" s="5"/>
      <c r="I8" s="5">
        <v>44</v>
      </c>
      <c r="J8" s="5"/>
      <c r="K8" s="5"/>
      <c r="L8" s="5"/>
      <c r="M8" s="5"/>
      <c r="N8" s="5"/>
      <c r="O8" s="5"/>
      <c r="P8" s="5"/>
    </row>
    <row r="9" ht="23.1" customHeight="1" spans="1:16">
      <c r="A9" s="5">
        <v>4</v>
      </c>
      <c r="B9" s="5" t="s">
        <v>29</v>
      </c>
      <c r="C9" s="5" t="s">
        <v>30</v>
      </c>
      <c r="D9" s="5">
        <f>E9</f>
        <v>80</v>
      </c>
      <c r="E9" s="5">
        <v>80</v>
      </c>
      <c r="F9" s="5"/>
      <c r="G9" s="5">
        <v>30</v>
      </c>
      <c r="H9" s="5">
        <v>30</v>
      </c>
      <c r="I9" s="5">
        <v>20</v>
      </c>
      <c r="J9" s="5"/>
      <c r="K9" s="5"/>
      <c r="L9" s="5"/>
      <c r="M9" s="5"/>
      <c r="N9" s="5"/>
      <c r="O9" s="5"/>
      <c r="P9" s="5"/>
    </row>
    <row r="10" ht="23.1" customHeight="1" spans="1:16">
      <c r="A10" s="5">
        <v>5</v>
      </c>
      <c r="B10" s="5" t="s">
        <v>31</v>
      </c>
      <c r="C10" s="5" t="s">
        <v>32</v>
      </c>
      <c r="D10" s="5">
        <f t="shared" ref="D10:D15" si="0">E10+F10</f>
        <v>2350</v>
      </c>
      <c r="E10" s="5"/>
      <c r="F10" s="5">
        <f>G10+H10+I10+J10+K10+L10+M10+N10+O10</f>
        <v>2350</v>
      </c>
      <c r="G10" s="5">
        <v>612</v>
      </c>
      <c r="H10" s="5">
        <v>567</v>
      </c>
      <c r="I10" s="5">
        <v>1095</v>
      </c>
      <c r="J10" s="5">
        <v>40</v>
      </c>
      <c r="K10" s="5">
        <v>36</v>
      </c>
      <c r="L10" s="5"/>
      <c r="M10" s="5"/>
      <c r="N10" s="5"/>
      <c r="O10" s="5"/>
      <c r="P10" s="5"/>
    </row>
    <row r="11" ht="23.1" customHeight="1" spans="1:16">
      <c r="A11" s="5">
        <v>6</v>
      </c>
      <c r="B11" s="5" t="s">
        <v>33</v>
      </c>
      <c r="C11" s="5" t="s">
        <v>34</v>
      </c>
      <c r="D11" s="5">
        <f t="shared" si="0"/>
        <v>2903.3</v>
      </c>
      <c r="E11" s="5"/>
      <c r="F11" s="5">
        <f>G11+H11+I11+J11+K11+L11+M11+N11+O11</f>
        <v>2903.3</v>
      </c>
      <c r="G11" s="5">
        <v>752</v>
      </c>
      <c r="H11" s="5">
        <v>688</v>
      </c>
      <c r="I11" s="5">
        <v>1368.3</v>
      </c>
      <c r="J11" s="5">
        <v>50</v>
      </c>
      <c r="K11" s="5">
        <v>45</v>
      </c>
      <c r="L11" s="5"/>
      <c r="M11" s="5"/>
      <c r="N11" s="5"/>
      <c r="O11" s="5"/>
      <c r="P11" s="5"/>
    </row>
    <row r="12" ht="22" customHeight="1" spans="1:16">
      <c r="A12" s="5">
        <v>7</v>
      </c>
      <c r="B12" s="5" t="s">
        <v>35</v>
      </c>
      <c r="C12" s="5" t="s">
        <v>36</v>
      </c>
      <c r="D12" s="5">
        <f t="shared" si="0"/>
        <v>500</v>
      </c>
      <c r="E12" s="5"/>
      <c r="F12" s="5">
        <f>G12+H12+I12+J12+K12+L12+M12+N12+O12</f>
        <v>500</v>
      </c>
      <c r="G12" s="5">
        <v>400</v>
      </c>
      <c r="H12" s="5"/>
      <c r="I12" s="5">
        <v>100</v>
      </c>
      <c r="J12" s="5"/>
      <c r="K12" s="5"/>
      <c r="L12" s="5"/>
      <c r="M12" s="5"/>
      <c r="N12" s="5"/>
      <c r="O12" s="5"/>
      <c r="P12" s="5"/>
    </row>
    <row r="13" ht="37" customHeight="1" spans="1:16">
      <c r="A13" s="5">
        <v>8</v>
      </c>
      <c r="B13" s="5" t="s">
        <v>37</v>
      </c>
      <c r="C13" s="5"/>
      <c r="D13" s="5">
        <f t="shared" si="0"/>
        <v>1046.7</v>
      </c>
      <c r="E13" s="5"/>
      <c r="F13" s="5">
        <f>G13+H13+I13+J13+K13+L13+M13+N13+O13</f>
        <v>1046.7</v>
      </c>
      <c r="G13" s="5"/>
      <c r="H13" s="5"/>
      <c r="I13" s="5"/>
      <c r="J13" s="5"/>
      <c r="K13" s="5"/>
      <c r="L13" s="5"/>
      <c r="M13" s="5"/>
      <c r="N13" s="5"/>
      <c r="O13" s="5">
        <v>1046.7</v>
      </c>
      <c r="P13" s="10" t="s">
        <v>38</v>
      </c>
    </row>
    <row r="14" ht="23.1" customHeight="1" spans="1:16">
      <c r="A14" s="5">
        <v>9</v>
      </c>
      <c r="B14" s="5" t="s">
        <v>39</v>
      </c>
      <c r="C14" s="5" t="s">
        <v>40</v>
      </c>
      <c r="D14" s="5">
        <f t="shared" si="0"/>
        <v>1392</v>
      </c>
      <c r="E14" s="5">
        <v>1392</v>
      </c>
      <c r="F14" s="5"/>
      <c r="G14" s="5">
        <v>584</v>
      </c>
      <c r="H14" s="5">
        <v>340</v>
      </c>
      <c r="I14" s="5">
        <v>333</v>
      </c>
      <c r="J14" s="5">
        <v>135</v>
      </c>
      <c r="K14" s="5"/>
      <c r="L14" s="5"/>
      <c r="M14" s="5"/>
      <c r="N14" s="5"/>
      <c r="O14" s="5"/>
      <c r="P14" s="5"/>
    </row>
    <row r="15" ht="37" customHeight="1" spans="1:16">
      <c r="A15" s="5">
        <v>10</v>
      </c>
      <c r="B15" s="5" t="s">
        <v>41</v>
      </c>
      <c r="C15" s="5" t="s">
        <v>42</v>
      </c>
      <c r="D15" s="5">
        <f t="shared" si="0"/>
        <v>1392</v>
      </c>
      <c r="E15" s="5">
        <v>1392</v>
      </c>
      <c r="F15" s="5"/>
      <c r="G15" s="5">
        <v>550</v>
      </c>
      <c r="H15" s="5">
        <v>340</v>
      </c>
      <c r="I15" s="5">
        <v>333</v>
      </c>
      <c r="J15" s="5">
        <v>135</v>
      </c>
      <c r="K15" s="5"/>
      <c r="L15" s="5"/>
      <c r="M15" s="5"/>
      <c r="N15" s="5"/>
      <c r="O15" s="5">
        <v>34</v>
      </c>
      <c r="P15" s="10" t="s">
        <v>43</v>
      </c>
    </row>
    <row r="16" s="2" customFormat="1" ht="23.1" customHeight="1" spans="1:16">
      <c r="A16" s="6"/>
      <c r="B16" s="6"/>
      <c r="C16" s="6" t="s">
        <v>44</v>
      </c>
      <c r="D16" s="6">
        <f>SUM(D6:D15)</f>
        <v>12004</v>
      </c>
      <c r="E16" s="6">
        <f t="shared" ref="E16:K16" si="1">SUM(E6:E15)</f>
        <v>5204</v>
      </c>
      <c r="F16" s="6">
        <f t="shared" si="1"/>
        <v>6800</v>
      </c>
      <c r="G16" s="6">
        <f t="shared" si="1"/>
        <v>3626</v>
      </c>
      <c r="H16" s="6">
        <f t="shared" si="1"/>
        <v>2594</v>
      </c>
      <c r="I16" s="6">
        <f t="shared" si="1"/>
        <v>4174.3</v>
      </c>
      <c r="J16" s="6">
        <f t="shared" si="1"/>
        <v>383</v>
      </c>
      <c r="K16" s="6">
        <f t="shared" si="1"/>
        <v>106</v>
      </c>
      <c r="L16" s="6">
        <f t="shared" ref="L16" si="2">SUM(L6:L15)</f>
        <v>0</v>
      </c>
      <c r="M16" s="6">
        <f t="shared" ref="M16" si="3">SUM(M6:M15)</f>
        <v>0</v>
      </c>
      <c r="N16" s="6">
        <f t="shared" ref="N16" si="4">SUM(N6:N15)</f>
        <v>0</v>
      </c>
      <c r="O16" s="6">
        <f t="shared" ref="O16" si="5">SUM(O6:O15)</f>
        <v>1120.7</v>
      </c>
      <c r="P16" s="6"/>
    </row>
    <row r="17" ht="23.1" customHeight="1" spans="1:16">
      <c r="A17" s="5"/>
      <c r="B17" s="5"/>
      <c r="C17" s="5"/>
      <c r="D17" s="5"/>
      <c r="E17" s="5"/>
      <c r="F17" s="5"/>
      <c r="G17" s="5"/>
      <c r="H17" s="5"/>
      <c r="I17" s="5"/>
      <c r="J17" s="5"/>
      <c r="K17" s="5"/>
      <c r="L17" s="5"/>
      <c r="M17" s="5"/>
      <c r="N17" s="5"/>
      <c r="O17" s="5"/>
      <c r="P17" s="5"/>
    </row>
    <row r="18" ht="23.1" customHeight="1" spans="1:16">
      <c r="A18" s="5"/>
      <c r="B18" s="5"/>
      <c r="C18" s="5"/>
      <c r="D18" s="5"/>
      <c r="E18" s="5"/>
      <c r="F18" s="5"/>
      <c r="G18" s="5"/>
      <c r="H18" s="5"/>
      <c r="I18" s="5"/>
      <c r="J18" s="5"/>
      <c r="K18" s="5"/>
      <c r="L18" s="5"/>
      <c r="M18" s="5"/>
      <c r="N18" s="5"/>
      <c r="O18" s="5"/>
      <c r="P18" s="5"/>
    </row>
    <row r="19" ht="23.1" customHeight="1" spans="1:16">
      <c r="A19" s="5"/>
      <c r="B19" s="5"/>
      <c r="C19" s="5"/>
      <c r="D19" s="5"/>
      <c r="E19" s="5"/>
      <c r="F19" s="5"/>
      <c r="G19" s="5"/>
      <c r="H19" s="5"/>
      <c r="I19" s="5"/>
      <c r="J19" s="5"/>
      <c r="K19" s="5"/>
      <c r="L19" s="5"/>
      <c r="M19" s="5"/>
      <c r="N19" s="5"/>
      <c r="O19" s="5"/>
      <c r="P19" s="5"/>
    </row>
    <row r="20" ht="23.1" customHeight="1" spans="1:16">
      <c r="A20" s="5"/>
      <c r="B20" s="5"/>
      <c r="C20" s="5"/>
      <c r="D20" s="5"/>
      <c r="E20" s="5"/>
      <c r="F20" s="5"/>
      <c r="G20" s="5"/>
      <c r="H20" s="5"/>
      <c r="I20" s="5"/>
      <c r="J20" s="5"/>
      <c r="K20" s="5"/>
      <c r="L20" s="5"/>
      <c r="M20" s="5"/>
      <c r="N20" s="5"/>
      <c r="O20" s="5"/>
      <c r="P20" s="5"/>
    </row>
    <row r="21" ht="23.1" customHeight="1" spans="1:16">
      <c r="A21" s="5"/>
      <c r="B21" s="5"/>
      <c r="C21" s="5"/>
      <c r="D21" s="5"/>
      <c r="E21" s="5"/>
      <c r="F21" s="5"/>
      <c r="G21" s="5"/>
      <c r="H21" s="5"/>
      <c r="I21" s="5"/>
      <c r="J21" s="5"/>
      <c r="K21" s="5"/>
      <c r="L21" s="5"/>
      <c r="M21" s="5"/>
      <c r="N21" s="5"/>
      <c r="O21" s="5"/>
      <c r="P21" s="5"/>
    </row>
    <row r="22" ht="28.5" customHeight="1" spans="1:6">
      <c r="A22" s="7" t="s">
        <v>45</v>
      </c>
      <c r="B22" s="8" t="s">
        <v>46</v>
      </c>
      <c r="C22" s="8"/>
      <c r="D22" s="8"/>
      <c r="E22" s="8"/>
      <c r="F22" s="8"/>
    </row>
  </sheetData>
  <mergeCells count="9">
    <mergeCell ref="A2:P2"/>
    <mergeCell ref="N3:P3"/>
    <mergeCell ref="D4:F4"/>
    <mergeCell ref="G4:O4"/>
    <mergeCell ref="B22:F22"/>
    <mergeCell ref="A4:A5"/>
    <mergeCell ref="B4:B5"/>
    <mergeCell ref="C4:C5"/>
    <mergeCell ref="P4:P5"/>
  </mergeCells>
  <pageMargins left="0.235416666666667" right="0" top="0.747916666666667"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hychy</cp:lastModifiedBy>
  <dcterms:created xsi:type="dcterms:W3CDTF">2019-01-16T11:29:00Z</dcterms:created>
  <dcterms:modified xsi:type="dcterms:W3CDTF">2019-03-21T03:50:01Z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KSORubyTemplateID" linkTarget="0">
    <vt:lpwstr>11</vt:lpwstr>
  </property>
</Properties>
</file>