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25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8" r:id="rId7"/>
    <sheet name="表八" sheetId="7" r:id="rId8"/>
  </sheets>
  <calcPr calcId="144525"/>
</workbook>
</file>

<file path=xl/sharedStrings.xml><?xml version="1.0" encoding="utf-8"?>
<sst xmlns="http://schemas.openxmlformats.org/spreadsheetml/2006/main" count="192">
  <si>
    <t>表1</t>
  </si>
  <si>
    <t>市机关事务管理局2018年部门收支预算总表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</si>
  <si>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</si>
  <si>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</si>
  <si>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</si>
  <si>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</si>
  <si>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</si>
  <si>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</si>
  <si>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</si>
  <si>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</si>
  <si>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</si>
  <si>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</si>
  <si>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</si>
  <si>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</si>
  <si>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</si>
  <si>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</si>
  <si>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</si>
  <si>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</si>
  <si>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</si>
  <si>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</si>
  <si>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</si>
  <si>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</si>
  <si>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</si>
  <si>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</si>
  <si>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</si>
  <si>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</si>
  <si>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</si>
  <si>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</si>
  <si>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</si>
  <si>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</si>
  <si>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</si>
  <si>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</si>
  <si>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</si>
  <si>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</si>
  <si>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</si>
  <si>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</si>
  <si>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</si>
  <si>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</si>
  <si>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</si>
  <si>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</si>
  <si>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</si>
  <si>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</si>
  <si>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</si>
  <si>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</si>
  <si>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</si>
  <si>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</si>
  <si>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</si>
  <si>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</si>
  <si>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</si>
  <si>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</si>
  <si>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</si>
  <si>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</si>
  <si>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</si>
  <si>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</si>
  <si>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</si>
  <si>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</si>
  <si>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</si>
  <si>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</si>
  <si>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</si>
  <si>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</si>
  <si>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</si>
  <si>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</si>
  <si>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</si>
  <si>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</si>
  <si>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</si>
  <si>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</si>
  <si>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</si>
  <si>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</si>
  <si>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</si>
  <si>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</si>
  <si>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</si>
  <si>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</si>
  <si>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</si>
  <si>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</si>
  <si>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</si>
  <si>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</si>
  <si>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</si>
  <si>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</si>
  <si>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t>市机关事务管理局 2018年部门收入预算总表</t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</si>
  <si>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</si>
  <si>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</si>
  <si>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</si>
  <si>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</si>
  <si>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</si>
  <si>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</si>
  <si>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</si>
  <si>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</si>
  <si>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</si>
  <si>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</si>
  <si>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</si>
  <si>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</si>
  <si>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</si>
  <si>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</si>
  <si>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</si>
  <si>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</si>
  <si>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</si>
  <si>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</si>
  <si>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</si>
  <si>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</si>
  <si>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</si>
  <si>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</si>
  <si>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</si>
  <si>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</si>
  <si>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</si>
  <si>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市机关事务管理局</t>
  </si>
  <si>
    <t>表3</t>
  </si>
  <si>
    <t>市机关事务管理局2018年部门支出预算总表</t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</si>
  <si>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</si>
  <si>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</si>
  <si>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</si>
  <si>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</si>
  <si>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</si>
  <si>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</si>
  <si>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</si>
  <si>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</si>
  <si>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   会议费</t>
  </si>
  <si>
    <t xml:space="preserve">  机关服务（政府办公厅（室）有相关机构事务）</t>
  </si>
  <si>
    <t xml:space="preserve">  其他政府办公厅（室）及相关机构事务支出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</si>
  <si>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</si>
  <si>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</si>
  <si>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</si>
  <si>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</si>
  <si>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</si>
  <si>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>表4</t>
  </si>
  <si>
    <t>市机关事务管理局2018年财政拨款收支预算总表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</si>
  <si>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</si>
  <si>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</si>
  <si>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</si>
  <si>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</si>
  <si>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</si>
  <si>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</si>
  <si>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</si>
  <si>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</si>
  <si>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</si>
  <si>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</si>
  <si>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</si>
  <si>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</si>
  <si>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</si>
  <si>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</si>
  <si>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</si>
  <si>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t>市机关事务管理局2018年一般公共预算支出表</t>
  </si>
  <si>
    <t>功能科目编码   （到项级）</t>
  </si>
  <si>
    <t xml:space="preserve">  机关服务（政府办公厅（室）及相关机构事务）</t>
  </si>
  <si>
    <t xml:space="preserve">  行政单位医部</t>
  </si>
  <si>
    <t>表6</t>
  </si>
  <si>
    <t>市机关事务管理局2018年一般公共预算基本支出表</t>
  </si>
  <si>
    <t>经济科目编码（到款级）</t>
  </si>
  <si>
    <t>经济科目名称</t>
  </si>
  <si>
    <t>人员经费</t>
  </si>
  <si>
    <t>公用经费</t>
  </si>
  <si>
    <t xml:space="preserve">    基本工资</t>
  </si>
  <si>
    <t xml:space="preserve">    津贴补贴</t>
  </si>
  <si>
    <t xml:space="preserve">    机关事业单位基本养老保险缴费</t>
  </si>
  <si>
    <t xml:space="preserve">    公务员医疗补助缴费</t>
  </si>
  <si>
    <t xml:space="preserve">    住房公积金</t>
  </si>
  <si>
    <t xml:space="preserve">    办公费</t>
  </si>
  <si>
    <t xml:space="preserve">    印刷费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</si>
  <si>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</si>
  <si>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</si>
  <si>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</si>
  <si>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</si>
  <si>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维修(护)费</t>
  </si>
  <si>
    <t xml:space="preserve">    会议费</t>
  </si>
  <si>
    <t xml:space="preserve">    培训费</t>
  </si>
  <si>
    <t xml:space="preserve">    公务接待费</t>
  </si>
  <si>
    <t xml:space="preserve">    工会经费</t>
  </si>
  <si>
    <t xml:space="preserve">    公务用车运行维护费</t>
  </si>
  <si>
    <t xml:space="preserve">    其他交通费用</t>
  </si>
  <si>
    <t xml:space="preserve">    福利费</t>
  </si>
  <si>
    <t xml:space="preserve">    办公设备购置</t>
  </si>
  <si>
    <t>对个人和家庭的补助</t>
  </si>
  <si>
    <t xml:space="preserve">    离退休人员福利费</t>
  </si>
  <si>
    <t xml:space="preserve">    离退休人员公务费</t>
  </si>
  <si>
    <t>表7</t>
  </si>
  <si>
    <t>市机关事务管理局2018年政府性基金预算支出表</t>
  </si>
  <si>
    <t>大型会议费</t>
  </si>
  <si>
    <t>表8</t>
  </si>
  <si>
    <t>市机关事务管理局2018年财政拨款“三公”经费支出表</t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</si>
  <si>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</si>
  <si>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</si>
  <si>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</si>
  <si>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</si>
  <si>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</si>
  <si>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</si>
  <si>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</si>
  <si>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2、公务接待费</t>
  </si>
  <si>
    <t>新增市直机关公务用车运行保障中心公务接待费。</t>
  </si>
  <si>
    <t>3、公务用车购置及运行维护费</t>
  </si>
  <si>
    <t>其中：公务用车运行维护费</t>
  </si>
  <si>
    <t>自2016年2月成立市直机关公务用车运行保障中心，根据鄂州办发〔2016〕1号文件规定，2018年公务用车运行维护费为246万元。</t>
  </si>
  <si>
    <t xml:space="preserve">      公务用车购置费</t>
  </si>
  <si>
    <t>市直机关公务用车运行运保中心拟在2018年购置一辆调研中巴车和一辆小型轿车。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</si>
</sst>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_ "/>
    <numFmt numFmtId="177" formatCode=";;"/>
    <numFmt numFmtId="178" formatCode="0.00;[Red]0.00"/>
    <numFmt numFmtId="179" formatCode="0000"/>
    <numFmt numFmtId="180" formatCode="0;[Red]0"/>
    <numFmt numFmtId="181" formatCode="00"/>
    <numFmt numFmtId="182" formatCode="* #,##0.00;* \-#,##0.00;* &quot;&quot;??;@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20"/>
      <color theme="1"/>
      <name val="方正小标宋简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2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10" borderId="22" applyNumberFormat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justify" vertical="center" wrapText="1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justify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Continuous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5" xfId="0" applyFont="1" applyFill="1" applyBorder="1">
      <alignment vertical="center"/>
    </xf>
    <xf numFmtId="0" fontId="1" fillId="2" borderId="5" xfId="0" applyFont="1" applyFill="1" applyBorder="1" applyAlignment="1">
      <alignment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indent="1"/>
    </xf>
    <xf numFmtId="177" fontId="3" fillId="2" borderId="5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left" vertical="center" indent="1"/>
    </xf>
    <xf numFmtId="0" fontId="1" fillId="2" borderId="8" xfId="0" applyFont="1" applyFill="1" applyBorder="1">
      <alignment vertical="center"/>
    </xf>
    <xf numFmtId="4" fontId="3" fillId="2" borderId="8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178" fontId="7" fillId="2" borderId="0" xfId="0" applyNumberFormat="1" applyFont="1" applyFill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>
      <alignment vertical="center"/>
    </xf>
    <xf numFmtId="0" fontId="3" fillId="2" borderId="5" xfId="0" applyNumberFormat="1" applyFont="1" applyFill="1" applyBorder="1" applyAlignment="1" applyProtection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left" vertical="center" indent="1"/>
    </xf>
    <xf numFmtId="0" fontId="3" fillId="2" borderId="5" xfId="0" applyNumberFormat="1" applyFont="1" applyFill="1" applyBorder="1" applyAlignment="1" applyProtection="1">
      <alignment horizontal="left" vertical="center" indent="2"/>
    </xf>
    <xf numFmtId="0" fontId="3" fillId="2" borderId="5" xfId="0" applyFont="1" applyFill="1" applyBorder="1" applyAlignment="1">
      <alignment horizontal="left" vertical="center" indent="3"/>
    </xf>
    <xf numFmtId="0" fontId="3" fillId="2" borderId="5" xfId="0" applyNumberFormat="1" applyFont="1" applyFill="1" applyBorder="1" applyAlignment="1" applyProtection="1">
      <alignment horizontal="left" vertical="center" indent="3"/>
    </xf>
    <xf numFmtId="178" fontId="2" fillId="2" borderId="0" xfId="0" applyNumberFormat="1" applyFont="1" applyFill="1" applyAlignment="1">
      <alignment horizontal="center" vertical="center"/>
    </xf>
    <xf numFmtId="178" fontId="7" fillId="2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8" fontId="7" fillId="2" borderId="5" xfId="0" applyNumberFormat="1" applyFont="1" applyFill="1" applyBorder="1" applyAlignment="1">
      <alignment horizontal="center" vertical="center" wrapText="1"/>
    </xf>
    <xf numFmtId="178" fontId="7" fillId="2" borderId="5" xfId="0" applyNumberFormat="1" applyFont="1" applyFill="1" applyBorder="1">
      <alignment vertical="center"/>
    </xf>
    <xf numFmtId="178" fontId="7" fillId="2" borderId="5" xfId="0" applyNumberFormat="1" applyFont="1" applyFill="1" applyBorder="1" applyAlignment="1">
      <alignment horizontal="left" vertical="center" indent="1"/>
    </xf>
    <xf numFmtId="178" fontId="3" fillId="2" borderId="5" xfId="0" applyNumberFormat="1" applyFont="1" applyFill="1" applyBorder="1" applyAlignment="1" applyProtection="1">
      <alignment horizontal="left" vertical="center" indent="2"/>
    </xf>
    <xf numFmtId="178" fontId="7" fillId="2" borderId="5" xfId="0" applyNumberFormat="1" applyFont="1" applyFill="1" applyBorder="1" applyAlignment="1">
      <alignment horizontal="left" vertical="center" indent="2"/>
    </xf>
    <xf numFmtId="0" fontId="0" fillId="2" borderId="0" xfId="0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/>
    <xf numFmtId="179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Continuous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 wrapText="1"/>
    </xf>
    <xf numFmtId="178" fontId="10" fillId="2" borderId="5" xfId="0" applyNumberFormat="1" applyFont="1" applyFill="1" applyBorder="1" applyAlignment="1">
      <alignment horizontal="center" vertical="center"/>
    </xf>
    <xf numFmtId="178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 wrapText="1"/>
    </xf>
    <xf numFmtId="178" fontId="0" fillId="2" borderId="5" xfId="0" applyNumberFormat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8" xfId="0" applyFill="1" applyBorder="1" applyAlignment="1">
      <alignment vertical="center" wrapText="1"/>
    </xf>
    <xf numFmtId="0" fontId="3" fillId="2" borderId="0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180" fontId="0" fillId="2" borderId="0" xfId="0" applyNumberFormat="1" applyFill="1">
      <alignment vertical="center"/>
    </xf>
    <xf numFmtId="178" fontId="0" fillId="2" borderId="0" xfId="0" applyNumberFormat="1" applyFill="1">
      <alignment vertical="center"/>
    </xf>
    <xf numFmtId="0" fontId="3" fillId="2" borderId="0" xfId="0" applyNumberFormat="1" applyFont="1" applyFill="1" applyBorder="1" applyAlignment="1" applyProtection="1">
      <alignment vertical="center" wrapText="1"/>
    </xf>
    <xf numFmtId="178" fontId="3" fillId="2" borderId="0" xfId="0" applyNumberFormat="1" applyFont="1" applyFill="1" applyBorder="1" applyAlignment="1" applyProtection="1">
      <alignment horizontal="right" vertical="center"/>
    </xf>
    <xf numFmtId="181" fontId="11" fillId="2" borderId="0" xfId="0" applyNumberFormat="1" applyFont="1" applyFill="1" applyAlignment="1" applyProtection="1">
      <alignment horizontal="center" vertical="center"/>
    </xf>
    <xf numFmtId="178" fontId="12" fillId="2" borderId="0" xfId="0" applyNumberFormat="1" applyFont="1" applyFill="1" applyAlignment="1" applyProtection="1">
      <alignment horizontal="center" vertical="center"/>
    </xf>
    <xf numFmtId="178" fontId="3" fillId="2" borderId="0" xfId="0" applyNumberFormat="1" applyFont="1" applyFill="1" applyBorder="1" applyAlignment="1" applyProtection="1">
      <alignment horizontal="right" vertical="center" wrapText="1"/>
    </xf>
    <xf numFmtId="178" fontId="3" fillId="2" borderId="12" xfId="0" applyNumberFormat="1" applyFont="1" applyFill="1" applyBorder="1" applyAlignment="1" applyProtection="1">
      <alignment horizontal="center" vertical="center" wrapText="1"/>
    </xf>
    <xf numFmtId="178" fontId="3" fillId="2" borderId="13" xfId="0" applyNumberFormat="1" applyFont="1" applyFill="1" applyBorder="1" applyAlignment="1" applyProtection="1">
      <alignment horizontal="center" vertical="center" wrapText="1"/>
    </xf>
    <xf numFmtId="178" fontId="3" fillId="2" borderId="14" xfId="0" applyNumberFormat="1" applyFont="1" applyFill="1" applyBorder="1" applyAlignment="1" applyProtection="1">
      <alignment horizontal="center" vertical="center" wrapText="1"/>
    </xf>
    <xf numFmtId="178" fontId="3" fillId="2" borderId="15" xfId="0" applyNumberFormat="1" applyFont="1" applyFill="1" applyBorder="1" applyAlignment="1" applyProtection="1">
      <alignment horizontal="center" vertical="center" wrapText="1"/>
    </xf>
    <xf numFmtId="180" fontId="13" fillId="2" borderId="5" xfId="0" applyNumberFormat="1" applyFont="1" applyFill="1" applyBorder="1" applyAlignment="1">
      <alignment horizontal="center" vertical="center"/>
    </xf>
    <xf numFmtId="180" fontId="3" fillId="2" borderId="12" xfId="0" applyNumberFormat="1" applyFont="1" applyFill="1" applyBorder="1" applyAlignment="1">
      <alignment horizontal="center" vertical="center" wrapText="1"/>
    </xf>
    <xf numFmtId="180" fontId="3" fillId="2" borderId="5" xfId="0" applyNumberFormat="1" applyFont="1" applyFill="1" applyBorder="1" applyAlignment="1">
      <alignment horizontal="center" vertical="center" wrapText="1"/>
    </xf>
    <xf numFmtId="178" fontId="0" fillId="2" borderId="12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181" fontId="12" fillId="2" borderId="0" xfId="0" applyNumberFormat="1" applyFont="1" applyFill="1" applyAlignment="1" applyProtection="1">
      <alignment horizontal="center" vertical="center"/>
    </xf>
    <xf numFmtId="176" fontId="3" fillId="2" borderId="5" xfId="0" applyNumberFormat="1" applyFont="1" applyFill="1" applyBorder="1" applyAlignment="1" applyProtection="1">
      <alignment horizontal="center" vertical="center" wrapText="1"/>
    </xf>
    <xf numFmtId="176" fontId="3" fillId="2" borderId="15" xfId="0" applyNumberFormat="1" applyFont="1" applyFill="1" applyBorder="1" applyAlignment="1" applyProtection="1">
      <alignment horizontal="center" vertical="center" wrapText="1"/>
    </xf>
    <xf numFmtId="176" fontId="3" fillId="2" borderId="10" xfId="0" applyNumberFormat="1" applyFont="1" applyFill="1" applyBorder="1" applyAlignment="1" applyProtection="1">
      <alignment horizontal="center" vertical="center" wrapText="1"/>
    </xf>
    <xf numFmtId="176" fontId="3" fillId="2" borderId="16" xfId="0" applyNumberFormat="1" applyFont="1" applyFill="1" applyBorder="1" applyAlignment="1" applyProtection="1">
      <alignment horizontal="center" vertical="center" wrapText="1"/>
    </xf>
    <xf numFmtId="176" fontId="3" fillId="2" borderId="17" xfId="0" applyNumberFormat="1" applyFont="1" applyFill="1" applyBorder="1" applyAlignment="1" applyProtection="1">
      <alignment horizontal="center" vertical="center" wrapText="1"/>
    </xf>
    <xf numFmtId="176" fontId="3" fillId="2" borderId="18" xfId="0" applyNumberFormat="1" applyFont="1" applyFill="1" applyBorder="1" applyAlignment="1" applyProtection="1">
      <alignment horizontal="center" vertical="center" wrapText="1"/>
    </xf>
    <xf numFmtId="182" fontId="3" fillId="2" borderId="16" xfId="0" applyNumberFormat="1" applyFont="1" applyFill="1" applyBorder="1" applyAlignment="1">
      <alignment horizontal="center" vertical="center" wrapText="1"/>
    </xf>
    <xf numFmtId="182" fontId="3" fillId="2" borderId="17" xfId="0" applyNumberFormat="1" applyFont="1" applyFill="1" applyBorder="1" applyAlignment="1">
      <alignment horizontal="center" vertical="center" wrapText="1"/>
    </xf>
    <xf numFmtId="182" fontId="3" fillId="2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4" fontId="3" fillId="2" borderId="5" xfId="0" applyNumberFormat="1" applyFont="1" applyFill="1" applyBorder="1" applyAlignment="1" applyProtection="1">
      <alignment horizontal="center" vertical="center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0" fontId="8" fillId="2" borderId="5" xfId="0" applyNumberFormat="1" applyFont="1" applyFill="1" applyBorder="1" applyAlignment="1" applyProtection="1">
      <alignment vertical="center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0" fontId="4" fillId="2" borderId="5" xfId="0" applyFont="1" applyFill="1" applyBorder="1" applyAlignment="1"/>
    <xf numFmtId="0" fontId="14" fillId="2" borderId="5" xfId="0" applyNumberFormat="1" applyFont="1" applyFill="1" applyBorder="1" applyAlignment="1" applyProtection="1">
      <alignment vertical="center"/>
    </xf>
    <xf numFmtId="4" fontId="14" fillId="2" borderId="5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10" workbookViewId="0">
      <selection activeCell="G19" sqref="G19"/>
    </sheetView>
  </sheetViews>
  <sheetFormatPr defaultColWidth="9" defaultRowHeight="13.5" outlineLevelCol="5"/>
  <cols>
    <col min="1" max="1" width="42.375" style="2" customWidth="1"/>
    <col min="2" max="2" width="15" style="2" customWidth="1"/>
    <col min="3" max="3" width="29.375" style="2" customWidth="1"/>
    <col min="4" max="4" width="15" style="2" customWidth="1"/>
    <col min="5" max="5" width="32.25" style="2" customWidth="1"/>
    <col min="6" max="6" width="15" style="2" customWidth="1"/>
    <col min="7" max="16384" width="9" style="2"/>
  </cols>
  <sheetData>
    <row r="1" spans="1:1">
      <c r="A1" s="3" t="s">
        <v>0</v>
      </c>
    </row>
    <row r="2" ht="25.5" spans="1:6">
      <c r="A2" s="131" t="s">
        <v>1</v>
      </c>
      <c r="B2" s="131"/>
      <c r="C2" s="131"/>
      <c r="D2" s="131"/>
      <c r="E2" s="131"/>
      <c r="F2" s="131"/>
    </row>
    <row r="3" spans="1:6">
      <c r="A3" s="130"/>
      <c r="B3" s="132"/>
      <c r="C3" s="132"/>
      <c r="D3" s="130"/>
      <c r="E3" s="130"/>
      <c r="F3" s="133" t="s">
        <v>2</v>
      </c>
    </row>
    <row r="4" spans="1:6">
      <c r="A4" s="134" t="s">
        <v>3</v>
      </c>
      <c r="B4" s="134"/>
      <c r="C4" s="135" t="s">
        <v>4</v>
      </c>
      <c r="D4" s="135"/>
      <c r="E4" s="135"/>
      <c r="F4" s="135"/>
    </row>
    <row r="5" spans="1:6">
      <c r="A5" s="135" t="s">
        <v>5</v>
      </c>
      <c r="B5" s="135" t="s">
        <v>6</v>
      </c>
      <c r="C5" s="135" t="s">
        <v>7</v>
      </c>
      <c r="D5" s="136" t="s">
        <v>6</v>
      </c>
      <c r="E5" s="135" t="s">
        <v>8</v>
      </c>
      <c r="F5" s="135" t="s">
        <v>6</v>
      </c>
    </row>
    <row r="6" spans="1:6">
      <c r="A6" s="62" t="s">
        <v>9</v>
      </c>
      <c r="B6" s="137">
        <v>1939.32</v>
      </c>
      <c r="C6" s="62" t="s">
        <v>10</v>
      </c>
      <c r="D6" s="137">
        <v>388.34</v>
      </c>
      <c r="E6" s="63" t="s">
        <v>11</v>
      </c>
      <c r="F6" s="137">
        <v>1833.61</v>
      </c>
    </row>
    <row r="7" spans="1:6">
      <c r="A7" s="64" t="s">
        <v>12</v>
      </c>
      <c r="B7" s="137">
        <v>1939.32</v>
      </c>
      <c r="C7" s="65" t="s">
        <v>13</v>
      </c>
      <c r="D7" s="137">
        <v>298.23</v>
      </c>
      <c r="E7" s="63" t="s">
        <v>14</v>
      </c>
      <c r="F7" s="137"/>
    </row>
    <row r="8" spans="1:6">
      <c r="A8" s="64" t="s">
        <v>15</v>
      </c>
      <c r="B8" s="137"/>
      <c r="C8" s="65" t="s">
        <v>16</v>
      </c>
      <c r="D8" s="137">
        <v>83.39</v>
      </c>
      <c r="E8" s="63" t="s">
        <v>17</v>
      </c>
      <c r="F8" s="137"/>
    </row>
    <row r="9" spans="1:6">
      <c r="A9" s="138" t="s">
        <v>18</v>
      </c>
      <c r="B9" s="137"/>
      <c r="C9" s="65" t="s">
        <v>19</v>
      </c>
      <c r="D9" s="137">
        <v>6.72</v>
      </c>
      <c r="E9" s="63" t="s">
        <v>20</v>
      </c>
      <c r="F9" s="137"/>
    </row>
    <row r="10" spans="1:6">
      <c r="A10" s="62" t="s">
        <v>21</v>
      </c>
      <c r="B10" s="137"/>
      <c r="C10" s="62" t="s">
        <v>22</v>
      </c>
      <c r="D10" s="137">
        <v>1550.98</v>
      </c>
      <c r="E10" s="63" t="s">
        <v>23</v>
      </c>
      <c r="F10" s="137">
        <v>3.03</v>
      </c>
    </row>
    <row r="11" spans="1:6">
      <c r="A11" s="62" t="s">
        <v>24</v>
      </c>
      <c r="B11" s="137"/>
      <c r="C11" s="65" t="s">
        <v>25</v>
      </c>
      <c r="D11" s="137"/>
      <c r="E11" s="63" t="s">
        <v>26</v>
      </c>
      <c r="F11" s="137"/>
    </row>
    <row r="12" spans="1:6">
      <c r="A12" s="62" t="s">
        <v>27</v>
      </c>
      <c r="B12" s="137"/>
      <c r="C12" s="65" t="s">
        <v>28</v>
      </c>
      <c r="D12" s="137"/>
      <c r="E12" s="63" t="s">
        <v>29</v>
      </c>
      <c r="F12" s="137"/>
    </row>
    <row r="13" spans="1:6">
      <c r="A13" s="62" t="s">
        <v>30</v>
      </c>
      <c r="B13" s="137"/>
      <c r="C13" s="67" t="s">
        <v>31</v>
      </c>
      <c r="D13" s="137"/>
      <c r="E13" s="63" t="s">
        <v>32</v>
      </c>
      <c r="F13" s="137">
        <v>51.1</v>
      </c>
    </row>
    <row r="14" spans="1:6">
      <c r="A14" s="138" t="s">
        <v>33</v>
      </c>
      <c r="B14" s="137"/>
      <c r="C14" s="68" t="s">
        <v>34</v>
      </c>
      <c r="D14" s="137"/>
      <c r="E14" s="63" t="s">
        <v>35</v>
      </c>
      <c r="F14" s="137"/>
    </row>
    <row r="15" spans="1:6">
      <c r="A15" s="62" t="s">
        <v>36</v>
      </c>
      <c r="B15" s="137"/>
      <c r="C15" s="65" t="s">
        <v>37</v>
      </c>
      <c r="D15" s="139"/>
      <c r="E15" s="63" t="s">
        <v>38</v>
      </c>
      <c r="F15" s="137">
        <v>27.31</v>
      </c>
    </row>
    <row r="16" spans="1:6">
      <c r="A16" s="62" t="s">
        <v>39</v>
      </c>
      <c r="B16" s="137"/>
      <c r="C16" s="65" t="s">
        <v>40</v>
      </c>
      <c r="D16" s="137">
        <v>1550.98</v>
      </c>
      <c r="E16" s="63" t="s">
        <v>41</v>
      </c>
      <c r="F16" s="137"/>
    </row>
    <row r="17" spans="1:6">
      <c r="A17" s="62" t="s">
        <v>42</v>
      </c>
      <c r="B17" s="137"/>
      <c r="C17" s="62" t="s">
        <v>43</v>
      </c>
      <c r="D17" s="137"/>
      <c r="E17" s="63" t="s">
        <v>44</v>
      </c>
      <c r="F17" s="137"/>
    </row>
    <row r="18" spans="1:6">
      <c r="A18" s="62" t="s">
        <v>45</v>
      </c>
      <c r="B18" s="137"/>
      <c r="C18" s="62" t="s">
        <v>46</v>
      </c>
      <c r="D18" s="137"/>
      <c r="E18" s="63" t="s">
        <v>47</v>
      </c>
      <c r="F18" s="137"/>
    </row>
    <row r="19" spans="1:6">
      <c r="A19" s="62" t="s">
        <v>48</v>
      </c>
      <c r="B19" s="137"/>
      <c r="C19" s="62" t="s">
        <v>49</v>
      </c>
      <c r="D19" s="137"/>
      <c r="E19" s="63" t="s">
        <v>50</v>
      </c>
      <c r="F19" s="137"/>
    </row>
    <row r="20" spans="1:6">
      <c r="A20" s="140"/>
      <c r="B20" s="140"/>
      <c r="C20" s="62" t="s">
        <v>51</v>
      </c>
      <c r="D20" s="137"/>
      <c r="E20" s="63" t="s">
        <v>52</v>
      </c>
      <c r="F20" s="137"/>
    </row>
    <row r="21" spans="1:6">
      <c r="A21" s="140"/>
      <c r="B21" s="140"/>
      <c r="C21" s="62"/>
      <c r="D21" s="137"/>
      <c r="E21" s="63" t="s">
        <v>53</v>
      </c>
      <c r="F21" s="137"/>
    </row>
    <row r="22" spans="1:6">
      <c r="A22" s="140"/>
      <c r="B22" s="140"/>
      <c r="C22" s="62"/>
      <c r="D22" s="137"/>
      <c r="E22" s="63" t="s">
        <v>54</v>
      </c>
      <c r="F22" s="137"/>
    </row>
    <row r="23" spans="1:6">
      <c r="A23" s="140"/>
      <c r="B23" s="140"/>
      <c r="C23" s="62"/>
      <c r="D23" s="137"/>
      <c r="E23" s="63" t="s">
        <v>55</v>
      </c>
      <c r="F23" s="137"/>
    </row>
    <row r="24" spans="1:6">
      <c r="A24" s="140"/>
      <c r="B24" s="140"/>
      <c r="C24" s="62"/>
      <c r="D24" s="137"/>
      <c r="E24" s="63" t="s">
        <v>56</v>
      </c>
      <c r="F24" s="137"/>
    </row>
    <row r="25" spans="1:6">
      <c r="A25" s="62"/>
      <c r="B25" s="137"/>
      <c r="C25" s="62"/>
      <c r="D25" s="137"/>
      <c r="E25" s="63" t="s">
        <v>57</v>
      </c>
      <c r="F25" s="137">
        <v>24.27</v>
      </c>
    </row>
    <row r="26" spans="1:6">
      <c r="A26" s="62"/>
      <c r="B26" s="137"/>
      <c r="C26" s="62"/>
      <c r="D26" s="137"/>
      <c r="E26" s="63" t="s">
        <v>58</v>
      </c>
      <c r="F26" s="137"/>
    </row>
    <row r="27" spans="1:6">
      <c r="A27" s="62"/>
      <c r="B27" s="137"/>
      <c r="C27" s="62"/>
      <c r="D27" s="137"/>
      <c r="E27" s="63" t="s">
        <v>59</v>
      </c>
      <c r="F27" s="137"/>
    </row>
    <row r="28" spans="1:6">
      <c r="A28" s="62"/>
      <c r="B28" s="137"/>
      <c r="C28" s="62"/>
      <c r="D28" s="137"/>
      <c r="E28" s="63" t="s">
        <v>60</v>
      </c>
      <c r="F28" s="137"/>
    </row>
    <row r="29" spans="1:6">
      <c r="A29" s="62"/>
      <c r="B29" s="137"/>
      <c r="C29" s="62"/>
      <c r="D29" s="137"/>
      <c r="E29" s="63" t="s">
        <v>61</v>
      </c>
      <c r="F29" s="137"/>
    </row>
    <row r="30" spans="1:6">
      <c r="A30" s="62"/>
      <c r="B30" s="137"/>
      <c r="C30" s="62"/>
      <c r="D30" s="137"/>
      <c r="E30" s="63" t="s">
        <v>62</v>
      </c>
      <c r="F30" s="137"/>
    </row>
    <row r="31" spans="1:6">
      <c r="A31" s="62"/>
      <c r="B31" s="137"/>
      <c r="C31" s="62"/>
      <c r="D31" s="137"/>
      <c r="E31" s="63" t="s">
        <v>63</v>
      </c>
      <c r="F31" s="137"/>
    </row>
    <row r="32" spans="1:6">
      <c r="A32" s="62"/>
      <c r="B32" s="137"/>
      <c r="C32" s="62"/>
      <c r="D32" s="137"/>
      <c r="E32" s="63" t="s">
        <v>64</v>
      </c>
      <c r="F32" s="137"/>
    </row>
    <row r="33" spans="1:6">
      <c r="A33" s="62"/>
      <c r="B33" s="137"/>
      <c r="C33" s="62"/>
      <c r="D33" s="137"/>
      <c r="E33" s="63" t="s">
        <v>65</v>
      </c>
      <c r="F33" s="137"/>
    </row>
    <row r="34" spans="1:6">
      <c r="A34" s="62"/>
      <c r="B34" s="137"/>
      <c r="C34" s="62"/>
      <c r="D34" s="137"/>
      <c r="E34" s="63"/>
      <c r="F34" s="137"/>
    </row>
    <row r="35" spans="1:6">
      <c r="A35" s="135" t="s">
        <v>66</v>
      </c>
      <c r="B35" s="137">
        <v>1939.32</v>
      </c>
      <c r="C35" s="135" t="s">
        <v>67</v>
      </c>
      <c r="D35" s="137">
        <v>1939.32</v>
      </c>
      <c r="E35" s="135" t="s">
        <v>67</v>
      </c>
      <c r="F35" s="137">
        <v>1939.32</v>
      </c>
    </row>
    <row r="36" spans="1:6">
      <c r="A36" s="62" t="s">
        <v>68</v>
      </c>
      <c r="B36" s="137"/>
      <c r="C36" s="135" t="s">
        <v>69</v>
      </c>
      <c r="D36" s="137"/>
      <c r="E36" s="135" t="s">
        <v>69</v>
      </c>
      <c r="F36" s="137"/>
    </row>
    <row r="37" spans="1:6">
      <c r="A37" s="62" t="s">
        <v>70</v>
      </c>
      <c r="B37" s="137"/>
      <c r="C37" s="64"/>
      <c r="D37" s="137"/>
      <c r="E37" s="63"/>
      <c r="F37" s="40"/>
    </row>
    <row r="38" spans="1:6">
      <c r="A38" s="138" t="s">
        <v>71</v>
      </c>
      <c r="B38" s="137"/>
      <c r="C38" s="63"/>
      <c r="D38" s="137"/>
      <c r="E38" s="63"/>
      <c r="F38" s="137"/>
    </row>
    <row r="39" spans="1:6">
      <c r="A39" s="138" t="s">
        <v>72</v>
      </c>
      <c r="B39" s="137"/>
      <c r="C39" s="141"/>
      <c r="D39" s="142"/>
      <c r="E39" s="63"/>
      <c r="F39" s="40"/>
    </row>
    <row r="40" spans="1:6">
      <c r="A40" s="138" t="s">
        <v>73</v>
      </c>
      <c r="B40" s="137"/>
      <c r="C40" s="141"/>
      <c r="D40" s="142"/>
      <c r="E40" s="141"/>
      <c r="F40" s="142"/>
    </row>
    <row r="41" spans="1:6">
      <c r="A41" s="62" t="s">
        <v>74</v>
      </c>
      <c r="B41" s="137"/>
      <c r="C41" s="141"/>
      <c r="D41" s="142"/>
      <c r="E41" s="141"/>
      <c r="F41" s="142"/>
    </row>
    <row r="42" spans="1:6">
      <c r="A42" s="135" t="s">
        <v>75</v>
      </c>
      <c r="B42" s="137">
        <v>1939.32</v>
      </c>
      <c r="C42" s="135" t="s">
        <v>76</v>
      </c>
      <c r="D42" s="137">
        <v>1939.32</v>
      </c>
      <c r="E42" s="135" t="s">
        <v>76</v>
      </c>
      <c r="F42" s="137">
        <v>1939.32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L12" sqref="L12"/>
    </sheetView>
  </sheetViews>
  <sheetFormatPr defaultColWidth="9" defaultRowHeight="13.5"/>
  <cols>
    <col min="1" max="1" width="17.75" style="2" customWidth="1"/>
    <col min="2" max="2" width="8.625" style="105" customWidth="1"/>
    <col min="3" max="6" width="5.875" style="105" customWidth="1"/>
    <col min="7" max="8" width="8.625" style="105" customWidth="1"/>
    <col min="9" max="9" width="4.375" style="2" customWidth="1"/>
    <col min="10" max="10" width="4.5" style="2" customWidth="1"/>
    <col min="11" max="11" width="7.25" style="2" customWidth="1"/>
    <col min="12" max="12" width="4.375" style="2" customWidth="1"/>
    <col min="13" max="13" width="9" style="2" customWidth="1"/>
    <col min="14" max="17" width="5.875" style="2" customWidth="1"/>
    <col min="18" max="18" width="4.375" style="2" customWidth="1"/>
    <col min="19" max="19" width="4.75" style="2" customWidth="1"/>
    <col min="20" max="20" width="4.375" style="2" customWidth="1"/>
    <col min="21" max="21" width="5.875" style="2" customWidth="1"/>
    <col min="22" max="22" width="4.875" style="2" customWidth="1"/>
    <col min="23" max="16384" width="9" style="2"/>
  </cols>
  <sheetData>
    <row r="1" spans="1:22">
      <c r="A1" s="106" t="s">
        <v>77</v>
      </c>
      <c r="B1" s="107"/>
      <c r="C1" s="107"/>
      <c r="D1" s="107"/>
      <c r="E1" s="107"/>
      <c r="F1" s="107"/>
      <c r="G1" s="107"/>
      <c r="H1" s="10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130"/>
      <c r="U1" s="80"/>
      <c r="V1" s="47"/>
    </row>
    <row r="2" ht="25.5" spans="1:22">
      <c r="A2" s="108" t="s">
        <v>78</v>
      </c>
      <c r="B2" s="109"/>
      <c r="C2" s="109"/>
      <c r="D2" s="109"/>
      <c r="E2" s="109"/>
      <c r="F2" s="109"/>
      <c r="G2" s="109"/>
      <c r="H2" s="109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spans="1:22">
      <c r="A3" s="106"/>
      <c r="B3" s="110"/>
      <c r="C3" s="110"/>
      <c r="D3" s="110"/>
      <c r="E3" s="110"/>
      <c r="F3" s="110"/>
      <c r="G3" s="107"/>
      <c r="H3" s="10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130"/>
      <c r="U3" s="80"/>
      <c r="V3" s="47" t="s">
        <v>2</v>
      </c>
    </row>
    <row r="4" spans="1:22">
      <c r="A4" s="26" t="s">
        <v>79</v>
      </c>
      <c r="B4" s="111" t="s">
        <v>80</v>
      </c>
      <c r="C4" s="112" t="s">
        <v>81</v>
      </c>
      <c r="D4" s="113"/>
      <c r="E4" s="113"/>
      <c r="F4" s="114"/>
      <c r="G4" s="113" t="s">
        <v>82</v>
      </c>
      <c r="H4" s="113"/>
      <c r="I4" s="121"/>
      <c r="J4" s="121"/>
      <c r="K4" s="121"/>
      <c r="L4" s="121"/>
      <c r="M4" s="121"/>
      <c r="N4" s="121"/>
      <c r="O4" s="122"/>
      <c r="P4" s="123" t="s">
        <v>83</v>
      </c>
      <c r="Q4" s="123" t="s">
        <v>84</v>
      </c>
      <c r="R4" s="123" t="s">
        <v>85</v>
      </c>
      <c r="S4" s="123" t="s">
        <v>86</v>
      </c>
      <c r="T4" s="123" t="s">
        <v>87</v>
      </c>
      <c r="U4" s="123" t="s">
        <v>88</v>
      </c>
      <c r="V4" s="26" t="s">
        <v>89</v>
      </c>
    </row>
    <row r="5" ht="23" customHeight="1" spans="1:22">
      <c r="A5" s="26"/>
      <c r="B5" s="111"/>
      <c r="C5" s="111" t="s">
        <v>90</v>
      </c>
      <c r="D5" s="111" t="s">
        <v>91</v>
      </c>
      <c r="E5" s="111" t="s">
        <v>92</v>
      </c>
      <c r="F5" s="111" t="s">
        <v>93</v>
      </c>
      <c r="G5" s="111" t="s">
        <v>94</v>
      </c>
      <c r="H5" s="111" t="s">
        <v>95</v>
      </c>
      <c r="I5" s="124" t="s">
        <v>96</v>
      </c>
      <c r="J5" s="125"/>
      <c r="K5" s="125"/>
      <c r="L5" s="125"/>
      <c r="M5" s="125"/>
      <c r="N5" s="126"/>
      <c r="O5" s="123" t="s">
        <v>97</v>
      </c>
      <c r="P5" s="123"/>
      <c r="Q5" s="123"/>
      <c r="R5" s="123"/>
      <c r="S5" s="123"/>
      <c r="T5" s="123"/>
      <c r="U5" s="123"/>
      <c r="V5" s="26"/>
    </row>
    <row r="6" ht="36" spans="1:22">
      <c r="A6" s="26"/>
      <c r="B6" s="111"/>
      <c r="C6" s="111"/>
      <c r="D6" s="111"/>
      <c r="E6" s="111"/>
      <c r="F6" s="111"/>
      <c r="G6" s="111"/>
      <c r="H6" s="111"/>
      <c r="I6" s="127" t="s">
        <v>94</v>
      </c>
      <c r="J6" s="128" t="s">
        <v>98</v>
      </c>
      <c r="K6" s="128" t="s">
        <v>99</v>
      </c>
      <c r="L6" s="128" t="s">
        <v>100</v>
      </c>
      <c r="M6" s="128" t="s">
        <v>101</v>
      </c>
      <c r="N6" s="129" t="s">
        <v>102</v>
      </c>
      <c r="O6" s="123"/>
      <c r="P6" s="123"/>
      <c r="Q6" s="123"/>
      <c r="R6" s="123"/>
      <c r="S6" s="123"/>
      <c r="T6" s="123"/>
      <c r="U6" s="123"/>
      <c r="V6" s="26"/>
    </row>
    <row r="7" s="104" customFormat="1" spans="1:22">
      <c r="A7" s="115" t="s">
        <v>103</v>
      </c>
      <c r="B7" s="116">
        <v>1</v>
      </c>
      <c r="C7" s="117">
        <v>2</v>
      </c>
      <c r="D7" s="117">
        <v>3</v>
      </c>
      <c r="E7" s="117">
        <v>4</v>
      </c>
      <c r="F7" s="117">
        <v>5</v>
      </c>
      <c r="G7" s="117">
        <v>6</v>
      </c>
      <c r="H7" s="117">
        <v>7</v>
      </c>
      <c r="I7" s="117">
        <v>8</v>
      </c>
      <c r="J7" s="117">
        <v>9</v>
      </c>
      <c r="K7" s="117">
        <v>10</v>
      </c>
      <c r="L7" s="117">
        <v>11</v>
      </c>
      <c r="M7" s="117">
        <v>12</v>
      </c>
      <c r="N7" s="117">
        <v>13</v>
      </c>
      <c r="O7" s="117">
        <v>14</v>
      </c>
      <c r="P7" s="117">
        <v>15</v>
      </c>
      <c r="Q7" s="117">
        <v>16</v>
      </c>
      <c r="R7" s="117">
        <v>17</v>
      </c>
      <c r="S7" s="117">
        <v>18</v>
      </c>
      <c r="T7" s="117">
        <v>19</v>
      </c>
      <c r="U7" s="117">
        <v>20</v>
      </c>
      <c r="V7" s="117">
        <v>21</v>
      </c>
    </row>
    <row r="8" spans="1:22">
      <c r="A8" s="23" t="s">
        <v>104</v>
      </c>
      <c r="B8" s="118">
        <v>1939.32</v>
      </c>
      <c r="C8" s="119"/>
      <c r="D8" s="119"/>
      <c r="E8" s="119"/>
      <c r="F8" s="119"/>
      <c r="G8" s="119">
        <v>1939.32</v>
      </c>
      <c r="H8" s="119">
        <v>1939.32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>
      <c r="A9" s="23"/>
      <c r="B9" s="118"/>
      <c r="C9" s="119"/>
      <c r="D9" s="119"/>
      <c r="E9" s="119"/>
      <c r="F9" s="119"/>
      <c r="G9" s="119"/>
      <c r="H9" s="119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>
      <c r="A10" s="23"/>
      <c r="B10" s="118"/>
      <c r="C10" s="119"/>
      <c r="D10" s="119"/>
      <c r="E10" s="119"/>
      <c r="F10" s="119"/>
      <c r="G10" s="119"/>
      <c r="H10" s="119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>
      <c r="A11" s="23"/>
      <c r="B11" s="118"/>
      <c r="C11" s="119"/>
      <c r="D11" s="119"/>
      <c r="E11" s="119"/>
      <c r="F11" s="119"/>
      <c r="G11" s="119"/>
      <c r="H11" s="119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>
      <c r="A12" s="23"/>
      <c r="B12" s="118"/>
      <c r="C12" s="119"/>
      <c r="D12" s="119"/>
      <c r="E12" s="119"/>
      <c r="F12" s="119"/>
      <c r="G12" s="119"/>
      <c r="H12" s="119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>
      <c r="A13" s="23"/>
      <c r="B13" s="118"/>
      <c r="C13" s="119"/>
      <c r="D13" s="119"/>
      <c r="E13" s="119"/>
      <c r="F13" s="119"/>
      <c r="G13" s="119"/>
      <c r="H13" s="119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>
      <c r="A14" s="23"/>
      <c r="B14" s="118"/>
      <c r="C14" s="119"/>
      <c r="D14" s="119"/>
      <c r="E14" s="119"/>
      <c r="F14" s="119"/>
      <c r="G14" s="119"/>
      <c r="H14" s="119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>
      <c r="A15" s="23"/>
      <c r="B15" s="118"/>
      <c r="C15" s="119"/>
      <c r="D15" s="119"/>
      <c r="E15" s="119"/>
      <c r="F15" s="119"/>
      <c r="G15" s="119"/>
      <c r="H15" s="119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>
      <c r="A16" s="23"/>
      <c r="B16" s="118"/>
      <c r="C16" s="119"/>
      <c r="D16" s="119"/>
      <c r="E16" s="119"/>
      <c r="F16" s="119"/>
      <c r="G16" s="119"/>
      <c r="H16" s="119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>
      <c r="A17" s="23"/>
      <c r="B17" s="118"/>
      <c r="C17" s="119"/>
      <c r="D17" s="119"/>
      <c r="E17" s="119"/>
      <c r="F17" s="119"/>
      <c r="G17" s="119"/>
      <c r="H17" s="119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>
      <c r="A18" s="23"/>
      <c r="B18" s="118"/>
      <c r="C18" s="119"/>
      <c r="D18" s="119"/>
      <c r="E18" s="119"/>
      <c r="F18" s="119"/>
      <c r="G18" s="119"/>
      <c r="H18" s="119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>
      <c r="A19" s="23"/>
      <c r="B19" s="118"/>
      <c r="C19" s="119"/>
      <c r="D19" s="119"/>
      <c r="E19" s="119"/>
      <c r="F19" s="119"/>
      <c r="G19" s="119"/>
      <c r="H19" s="119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>
      <c r="A20" s="23"/>
      <c r="B20" s="119"/>
      <c r="C20" s="119"/>
      <c r="D20" s="119"/>
      <c r="E20" s="119"/>
      <c r="F20" s="119"/>
      <c r="G20" s="119"/>
      <c r="H20" s="119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109027777777778" right="0.109027777777778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selection activeCell="E10" sqref="E10"/>
    </sheetView>
  </sheetViews>
  <sheetFormatPr defaultColWidth="9" defaultRowHeight="13.5"/>
  <cols>
    <col min="1" max="1" width="17.625" style="2" customWidth="1"/>
    <col min="2" max="2" width="7.75" style="2" customWidth="1"/>
    <col min="3" max="3" width="18.75" style="77" customWidth="1"/>
    <col min="4" max="4" width="8.625" style="2" customWidth="1"/>
    <col min="5" max="5" width="8" style="2" customWidth="1"/>
    <col min="6" max="6" width="7.125" style="2" customWidth="1"/>
    <col min="7" max="7" width="6.875" style="2" customWidth="1"/>
    <col min="8" max="8" width="7.25" style="2" customWidth="1"/>
    <col min="9" max="9" width="8.625" style="2" customWidth="1"/>
    <col min="10" max="10" width="4.75" style="2" customWidth="1"/>
    <col min="11" max="11" width="6" style="2" customWidth="1"/>
    <col min="12" max="12" width="4.375" style="2" customWidth="1"/>
    <col min="13" max="13" width="7.625" style="2" customWidth="1"/>
    <col min="14" max="14" width="5" style="2" customWidth="1"/>
    <col min="15" max="15" width="8.625" style="2" customWidth="1"/>
    <col min="16" max="16" width="4.875" style="2" customWidth="1"/>
    <col min="17" max="17" width="5.375" style="2" customWidth="1"/>
    <col min="18" max="18" width="4.625" style="2" customWidth="1"/>
    <col min="19" max="19" width="5.25" style="2" customWidth="1"/>
    <col min="20" max="16384" width="9" style="2"/>
  </cols>
  <sheetData>
    <row r="1" spans="1:1">
      <c r="A1" s="3" t="s">
        <v>105</v>
      </c>
    </row>
    <row r="2" ht="37" customHeight="1" spans="1:19">
      <c r="A2" s="4" t="s">
        <v>106</v>
      </c>
      <c r="B2" s="78"/>
      <c r="C2" s="79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ht="14.25" spans="1:19">
      <c r="A3" s="80"/>
      <c r="B3" s="81"/>
      <c r="C3" s="82"/>
      <c r="D3" s="47"/>
      <c r="E3" s="47"/>
      <c r="F3" s="47"/>
      <c r="G3" s="47"/>
      <c r="H3" s="47"/>
      <c r="I3" s="97"/>
      <c r="J3" s="80"/>
      <c r="K3" s="97"/>
      <c r="L3" s="97"/>
      <c r="M3" s="47"/>
      <c r="S3" s="5" t="s">
        <v>2</v>
      </c>
    </row>
    <row r="4" spans="1:19">
      <c r="A4" s="48" t="s">
        <v>79</v>
      </c>
      <c r="B4" s="83" t="s">
        <v>107</v>
      </c>
      <c r="C4" s="49" t="s">
        <v>108</v>
      </c>
      <c r="D4" s="49" t="s">
        <v>90</v>
      </c>
      <c r="E4" s="84" t="s">
        <v>109</v>
      </c>
      <c r="F4" s="84"/>
      <c r="G4" s="84"/>
      <c r="H4" s="84"/>
      <c r="I4" s="98" t="s">
        <v>110</v>
      </c>
      <c r="J4" s="98"/>
      <c r="K4" s="98"/>
      <c r="L4" s="98"/>
      <c r="M4" s="98"/>
      <c r="N4" s="98"/>
      <c r="O4" s="98"/>
      <c r="P4" s="49" t="s">
        <v>111</v>
      </c>
      <c r="Q4" s="49" t="s">
        <v>112</v>
      </c>
      <c r="R4" s="49" t="s">
        <v>113</v>
      </c>
      <c r="S4" s="99" t="s">
        <v>114</v>
      </c>
    </row>
    <row r="5" spans="1:19">
      <c r="A5" s="85"/>
      <c r="B5" s="18"/>
      <c r="C5" s="19"/>
      <c r="D5" s="19"/>
      <c r="E5" s="19" t="s">
        <v>94</v>
      </c>
      <c r="F5" s="19" t="s">
        <v>13</v>
      </c>
      <c r="G5" s="21" t="s">
        <v>16</v>
      </c>
      <c r="H5" s="19" t="s">
        <v>19</v>
      </c>
      <c r="I5" s="19" t="s">
        <v>94</v>
      </c>
      <c r="J5" s="26" t="s">
        <v>25</v>
      </c>
      <c r="K5" s="26"/>
      <c r="L5" s="26"/>
      <c r="M5" s="26"/>
      <c r="N5" s="19" t="s">
        <v>37</v>
      </c>
      <c r="O5" s="19" t="s">
        <v>40</v>
      </c>
      <c r="P5" s="19"/>
      <c r="Q5" s="19"/>
      <c r="R5" s="19"/>
      <c r="S5" s="100"/>
    </row>
    <row r="6" ht="36" spans="1:19">
      <c r="A6" s="85"/>
      <c r="B6" s="18"/>
      <c r="C6" s="19"/>
      <c r="D6" s="19"/>
      <c r="E6" s="19"/>
      <c r="F6" s="19"/>
      <c r="G6" s="21"/>
      <c r="H6" s="19"/>
      <c r="I6" s="19"/>
      <c r="J6" s="26" t="s">
        <v>90</v>
      </c>
      <c r="K6" s="26" t="s">
        <v>115</v>
      </c>
      <c r="L6" s="26" t="s">
        <v>31</v>
      </c>
      <c r="M6" s="26" t="s">
        <v>34</v>
      </c>
      <c r="N6" s="19"/>
      <c r="O6" s="19"/>
      <c r="P6" s="19"/>
      <c r="Q6" s="19"/>
      <c r="R6" s="19"/>
      <c r="S6" s="100"/>
    </row>
    <row r="7" ht="28" customHeight="1" spans="1:19">
      <c r="A7" s="86" t="s">
        <v>103</v>
      </c>
      <c r="B7" s="22" t="s">
        <v>103</v>
      </c>
      <c r="C7" s="19" t="s">
        <v>103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101">
        <v>16</v>
      </c>
    </row>
    <row r="8" ht="28" customHeight="1" spans="1:19">
      <c r="A8" s="87" t="s">
        <v>104</v>
      </c>
      <c r="B8" s="88"/>
      <c r="C8" s="89"/>
      <c r="D8" s="90">
        <f>D9+D10+D11+D12+D13+D14+D15</f>
        <v>1939.32</v>
      </c>
      <c r="E8" s="90">
        <f t="shared" ref="E8:O8" si="0">E9+E10+E11+E12+E13+E14+E15</f>
        <v>388.34</v>
      </c>
      <c r="F8" s="90">
        <f t="shared" si="0"/>
        <v>298.23</v>
      </c>
      <c r="G8" s="90">
        <f t="shared" si="0"/>
        <v>83.39</v>
      </c>
      <c r="H8" s="90">
        <f t="shared" si="0"/>
        <v>6.72</v>
      </c>
      <c r="I8" s="90">
        <f t="shared" si="0"/>
        <v>1550.98</v>
      </c>
      <c r="J8" s="90"/>
      <c r="K8" s="90"/>
      <c r="L8" s="90"/>
      <c r="M8" s="90"/>
      <c r="N8" s="90"/>
      <c r="O8" s="90">
        <f t="shared" si="0"/>
        <v>1550.98</v>
      </c>
      <c r="P8" s="22"/>
      <c r="Q8" s="22"/>
      <c r="R8" s="22"/>
      <c r="S8" s="101"/>
    </row>
    <row r="9" ht="28" customHeight="1" spans="1:19">
      <c r="A9" s="87"/>
      <c r="B9" s="24">
        <v>2010303</v>
      </c>
      <c r="C9" s="25" t="s">
        <v>116</v>
      </c>
      <c r="D9" s="91">
        <f>E9+I9</f>
        <v>1819.63</v>
      </c>
      <c r="E9" s="91">
        <f>F9+G9+H9</f>
        <v>282.63</v>
      </c>
      <c r="F9" s="91">
        <v>202.27</v>
      </c>
      <c r="G9" s="91">
        <v>80.36</v>
      </c>
      <c r="H9" s="91"/>
      <c r="I9" s="91">
        <f>J9+N9+O9</f>
        <v>1537</v>
      </c>
      <c r="J9" s="91"/>
      <c r="K9" s="91"/>
      <c r="L9" s="91"/>
      <c r="M9" s="91"/>
      <c r="N9" s="91"/>
      <c r="O9" s="91">
        <v>1537</v>
      </c>
      <c r="P9" s="23"/>
      <c r="Q9" s="23"/>
      <c r="R9" s="23"/>
      <c r="S9" s="102"/>
    </row>
    <row r="10" ht="28" customHeight="1" spans="1:19">
      <c r="A10" s="87"/>
      <c r="B10" s="24">
        <v>2010303</v>
      </c>
      <c r="C10" s="25" t="s">
        <v>117</v>
      </c>
      <c r="D10" s="91">
        <f t="shared" ref="D10:D15" si="1">E10+I10</f>
        <v>13.98</v>
      </c>
      <c r="E10" s="91"/>
      <c r="F10" s="91"/>
      <c r="G10" s="91"/>
      <c r="H10" s="91"/>
      <c r="I10" s="91">
        <f>J10+N10+O10</f>
        <v>13.98</v>
      </c>
      <c r="J10" s="91"/>
      <c r="K10" s="91"/>
      <c r="L10" s="91"/>
      <c r="M10" s="91"/>
      <c r="N10" s="91"/>
      <c r="O10" s="91">
        <v>13.98</v>
      </c>
      <c r="P10" s="23"/>
      <c r="Q10" s="23"/>
      <c r="R10" s="23"/>
      <c r="S10" s="102"/>
    </row>
    <row r="11" ht="28" customHeight="1" spans="1:19">
      <c r="A11" s="87"/>
      <c r="B11" s="24">
        <v>2050802</v>
      </c>
      <c r="C11" s="25" t="s">
        <v>118</v>
      </c>
      <c r="D11" s="91">
        <f t="shared" si="1"/>
        <v>3.03</v>
      </c>
      <c r="E11" s="91">
        <f t="shared" ref="E10:E15" si="2">F11+G11+H11</f>
        <v>3.03</v>
      </c>
      <c r="F11" s="91"/>
      <c r="G11" s="91">
        <v>3.03</v>
      </c>
      <c r="H11" s="91"/>
      <c r="I11" s="91"/>
      <c r="J11" s="91"/>
      <c r="K11" s="91"/>
      <c r="L11" s="91"/>
      <c r="M11" s="91"/>
      <c r="N11" s="91"/>
      <c r="O11" s="91"/>
      <c r="P11" s="23"/>
      <c r="Q11" s="23"/>
      <c r="R11" s="23"/>
      <c r="S11" s="102"/>
    </row>
    <row r="12" ht="28" customHeight="1" spans="1:19">
      <c r="A12" s="87"/>
      <c r="B12" s="24">
        <v>2080501</v>
      </c>
      <c r="C12" s="25" t="s">
        <v>119</v>
      </c>
      <c r="D12" s="91">
        <f t="shared" si="1"/>
        <v>6.72</v>
      </c>
      <c r="E12" s="91">
        <f t="shared" si="2"/>
        <v>6.72</v>
      </c>
      <c r="F12" s="91"/>
      <c r="G12" s="91"/>
      <c r="H12" s="91">
        <v>6.72</v>
      </c>
      <c r="I12" s="91"/>
      <c r="J12" s="91"/>
      <c r="K12" s="91"/>
      <c r="L12" s="91"/>
      <c r="M12" s="91"/>
      <c r="N12" s="91"/>
      <c r="O12" s="91"/>
      <c r="P12" s="23"/>
      <c r="Q12" s="23"/>
      <c r="R12" s="23"/>
      <c r="S12" s="102"/>
    </row>
    <row r="13" ht="28" customHeight="1" spans="1:19">
      <c r="A13" s="87"/>
      <c r="B13" s="24">
        <v>2080505</v>
      </c>
      <c r="C13" s="25" t="s">
        <v>120</v>
      </c>
      <c r="D13" s="91">
        <f t="shared" si="1"/>
        <v>44.38</v>
      </c>
      <c r="E13" s="91">
        <f t="shared" si="2"/>
        <v>44.38</v>
      </c>
      <c r="F13" s="91">
        <v>44.38</v>
      </c>
      <c r="G13" s="91"/>
      <c r="H13" s="91"/>
      <c r="I13" s="91"/>
      <c r="J13" s="91"/>
      <c r="K13" s="91"/>
      <c r="L13" s="91"/>
      <c r="M13" s="91"/>
      <c r="N13" s="91"/>
      <c r="O13" s="91"/>
      <c r="P13" s="23"/>
      <c r="Q13" s="23"/>
      <c r="R13" s="23"/>
      <c r="S13" s="102"/>
    </row>
    <row r="14" ht="28" customHeight="1" spans="1:19">
      <c r="A14" s="87"/>
      <c r="B14" s="24">
        <v>2101101</v>
      </c>
      <c r="C14" s="25" t="s">
        <v>121</v>
      </c>
      <c r="D14" s="91">
        <f t="shared" si="1"/>
        <v>27.31</v>
      </c>
      <c r="E14" s="91">
        <f t="shared" si="2"/>
        <v>27.31</v>
      </c>
      <c r="F14" s="91">
        <v>27.31</v>
      </c>
      <c r="G14" s="91"/>
      <c r="H14" s="91"/>
      <c r="I14" s="91"/>
      <c r="J14" s="91"/>
      <c r="K14" s="91"/>
      <c r="L14" s="91"/>
      <c r="M14" s="91"/>
      <c r="N14" s="91"/>
      <c r="O14" s="91"/>
      <c r="P14" s="23"/>
      <c r="Q14" s="23"/>
      <c r="R14" s="23"/>
      <c r="S14" s="102"/>
    </row>
    <row r="15" ht="28" customHeight="1" spans="1:19">
      <c r="A15" s="87"/>
      <c r="B15" s="24">
        <v>2210201</v>
      </c>
      <c r="C15" s="25" t="s">
        <v>122</v>
      </c>
      <c r="D15" s="91">
        <f t="shared" si="1"/>
        <v>24.27</v>
      </c>
      <c r="E15" s="91">
        <f t="shared" si="2"/>
        <v>24.27</v>
      </c>
      <c r="F15" s="91">
        <v>24.27</v>
      </c>
      <c r="G15" s="91"/>
      <c r="H15" s="91"/>
      <c r="I15" s="91"/>
      <c r="J15" s="91"/>
      <c r="K15" s="91"/>
      <c r="L15" s="91"/>
      <c r="M15" s="91"/>
      <c r="N15" s="91"/>
      <c r="O15" s="91"/>
      <c r="P15" s="23"/>
      <c r="Q15" s="23"/>
      <c r="R15" s="23"/>
      <c r="S15" s="102"/>
    </row>
    <row r="16" ht="28" customHeight="1" spans="1:19">
      <c r="A16" s="87"/>
      <c r="B16" s="24"/>
      <c r="C16" s="25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23"/>
      <c r="Q16" s="23"/>
      <c r="R16" s="23"/>
      <c r="S16" s="102"/>
    </row>
    <row r="17" ht="28" customHeight="1" spans="1:19">
      <c r="A17" s="87"/>
      <c r="B17" s="24"/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23"/>
      <c r="Q17" s="23"/>
      <c r="R17" s="23"/>
      <c r="S17" s="102"/>
    </row>
    <row r="18" ht="28" customHeight="1" spans="1:19">
      <c r="A18" s="94"/>
      <c r="B18" s="95"/>
      <c r="C18" s="96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03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109027777777778" right="0.109027777777778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G13" sqref="G13"/>
    </sheetView>
  </sheetViews>
  <sheetFormatPr defaultColWidth="9" defaultRowHeight="12"/>
  <cols>
    <col min="1" max="1" width="16.625" style="54" customWidth="1"/>
    <col min="2" max="2" width="9" style="54" customWidth="1"/>
    <col min="3" max="3" width="24.125" style="54" customWidth="1"/>
    <col min="4" max="4" width="5.5" style="54" customWidth="1"/>
    <col min="5" max="6" width="8.375" style="54" customWidth="1"/>
    <col min="7" max="7" width="32.25" style="54" customWidth="1"/>
    <col min="8" max="8" width="6.875" style="54" customWidth="1"/>
    <col min="9" max="9" width="12.125" style="55" customWidth="1"/>
    <col min="10" max="10" width="7.75" style="54" customWidth="1"/>
    <col min="11" max="11" width="9.125" style="54" customWidth="1"/>
    <col min="12" max="16384" width="9" style="54"/>
  </cols>
  <sheetData>
    <row r="1" spans="1:1">
      <c r="A1" s="54" t="s">
        <v>123</v>
      </c>
    </row>
    <row r="2" ht="30" customHeight="1" spans="1:10">
      <c r="A2" s="4" t="s">
        <v>124</v>
      </c>
      <c r="B2" s="4"/>
      <c r="C2" s="4"/>
      <c r="D2" s="4"/>
      <c r="E2" s="4"/>
      <c r="F2" s="4"/>
      <c r="G2" s="4"/>
      <c r="H2" s="4"/>
      <c r="I2" s="69"/>
      <c r="J2" s="4"/>
    </row>
    <row r="3" spans="10:10">
      <c r="J3" s="47" t="s">
        <v>2</v>
      </c>
    </row>
    <row r="4" ht="22" customHeight="1" spans="1:10">
      <c r="A4" s="56" t="s">
        <v>125</v>
      </c>
      <c r="B4" s="56"/>
      <c r="C4" s="57" t="s">
        <v>126</v>
      </c>
      <c r="D4" s="58"/>
      <c r="E4" s="58"/>
      <c r="F4" s="58"/>
      <c r="G4" s="58"/>
      <c r="H4" s="58"/>
      <c r="I4" s="70"/>
      <c r="J4" s="71"/>
    </row>
    <row r="5" ht="24" spans="1:10">
      <c r="A5" s="56" t="s">
        <v>127</v>
      </c>
      <c r="B5" s="56" t="s">
        <v>6</v>
      </c>
      <c r="C5" s="26" t="s">
        <v>7</v>
      </c>
      <c r="D5" s="59" t="s">
        <v>90</v>
      </c>
      <c r="E5" s="60" t="s">
        <v>128</v>
      </c>
      <c r="F5" s="60" t="s">
        <v>129</v>
      </c>
      <c r="G5" s="26" t="s">
        <v>8</v>
      </c>
      <c r="H5" s="59" t="s">
        <v>90</v>
      </c>
      <c r="I5" s="72" t="s">
        <v>128</v>
      </c>
      <c r="J5" s="60" t="s">
        <v>129</v>
      </c>
    </row>
    <row r="6" spans="1:10">
      <c r="A6" s="61" t="s">
        <v>130</v>
      </c>
      <c r="B6" s="61">
        <v>1939.32</v>
      </c>
      <c r="C6" s="62" t="s">
        <v>10</v>
      </c>
      <c r="D6" s="61"/>
      <c r="E6" s="61">
        <v>388.34</v>
      </c>
      <c r="F6" s="61"/>
      <c r="G6" s="63" t="s">
        <v>11</v>
      </c>
      <c r="H6" s="61"/>
      <c r="I6" s="73">
        <v>1833.61</v>
      </c>
      <c r="J6" s="61"/>
    </row>
    <row r="7" ht="12.75" spans="1:10">
      <c r="A7" s="64"/>
      <c r="B7" s="61"/>
      <c r="C7" s="65" t="s">
        <v>13</v>
      </c>
      <c r="D7" s="61"/>
      <c r="E7" s="61">
        <v>298.23</v>
      </c>
      <c r="F7" s="61"/>
      <c r="G7" s="63" t="s">
        <v>14</v>
      </c>
      <c r="H7" s="61"/>
      <c r="I7" s="74"/>
      <c r="J7" s="61"/>
    </row>
    <row r="8" ht="12.75" spans="1:10">
      <c r="A8" s="64"/>
      <c r="B8" s="61"/>
      <c r="C8" s="65" t="s">
        <v>16</v>
      </c>
      <c r="D8" s="61"/>
      <c r="E8" s="61">
        <v>83.39</v>
      </c>
      <c r="F8" s="61"/>
      <c r="G8" s="63" t="s">
        <v>17</v>
      </c>
      <c r="H8" s="61"/>
      <c r="I8" s="75"/>
      <c r="J8" s="61"/>
    </row>
    <row r="9" ht="12.75" spans="1:10">
      <c r="A9" s="64"/>
      <c r="B9" s="61"/>
      <c r="C9" s="65" t="s">
        <v>19</v>
      </c>
      <c r="D9" s="61"/>
      <c r="E9" s="61">
        <v>6.72</v>
      </c>
      <c r="F9" s="61"/>
      <c r="G9" s="63" t="s">
        <v>20</v>
      </c>
      <c r="H9" s="61"/>
      <c r="I9" s="75"/>
      <c r="J9" s="61"/>
    </row>
    <row r="10" spans="1:10">
      <c r="A10" s="64"/>
      <c r="B10" s="61"/>
      <c r="C10" s="62" t="s">
        <v>22</v>
      </c>
      <c r="D10" s="61"/>
      <c r="E10" s="61">
        <v>1550.98</v>
      </c>
      <c r="F10" s="61"/>
      <c r="G10" s="63" t="s">
        <v>23</v>
      </c>
      <c r="H10" s="61"/>
      <c r="I10" s="75">
        <v>3.03</v>
      </c>
      <c r="J10" s="61"/>
    </row>
    <row r="11" ht="12.75" spans="1:10">
      <c r="A11" s="66"/>
      <c r="B11" s="61"/>
      <c r="C11" s="65" t="s">
        <v>25</v>
      </c>
      <c r="D11" s="61"/>
      <c r="E11" s="61"/>
      <c r="F11" s="61"/>
      <c r="G11" s="63" t="s">
        <v>26</v>
      </c>
      <c r="H11" s="61"/>
      <c r="I11" s="74"/>
      <c r="J11" s="61"/>
    </row>
    <row r="12" ht="12.75" spans="1:10">
      <c r="A12" s="66"/>
      <c r="B12" s="61"/>
      <c r="C12" s="65" t="s">
        <v>28</v>
      </c>
      <c r="D12" s="61"/>
      <c r="E12" s="61"/>
      <c r="F12" s="61"/>
      <c r="G12" s="63" t="s">
        <v>29</v>
      </c>
      <c r="H12" s="61"/>
      <c r="I12" s="76"/>
      <c r="J12" s="61"/>
    </row>
    <row r="13" spans="1:10">
      <c r="A13" s="66"/>
      <c r="B13" s="61"/>
      <c r="C13" s="67" t="s">
        <v>31</v>
      </c>
      <c r="D13" s="61"/>
      <c r="E13" s="61"/>
      <c r="F13" s="61"/>
      <c r="G13" s="63" t="s">
        <v>32</v>
      </c>
      <c r="H13" s="61"/>
      <c r="I13" s="76">
        <v>51.1</v>
      </c>
      <c r="J13" s="61"/>
    </row>
    <row r="14" spans="1:10">
      <c r="A14" s="66"/>
      <c r="B14" s="61"/>
      <c r="C14" s="68" t="s">
        <v>34</v>
      </c>
      <c r="D14" s="61"/>
      <c r="E14" s="61"/>
      <c r="F14" s="61"/>
      <c r="G14" s="63" t="s">
        <v>35</v>
      </c>
      <c r="H14" s="61"/>
      <c r="I14" s="76"/>
      <c r="J14" s="61"/>
    </row>
    <row r="15" ht="12.75" spans="1:10">
      <c r="A15" s="66"/>
      <c r="B15" s="61"/>
      <c r="C15" s="65" t="s">
        <v>37</v>
      </c>
      <c r="D15" s="61"/>
      <c r="E15" s="61"/>
      <c r="F15" s="61"/>
      <c r="G15" s="63" t="s">
        <v>38</v>
      </c>
      <c r="H15" s="61"/>
      <c r="I15" s="76">
        <v>27.31</v>
      </c>
      <c r="J15" s="61"/>
    </row>
    <row r="16" ht="12.75" spans="1:10">
      <c r="A16" s="61" t="s">
        <v>131</v>
      </c>
      <c r="B16" s="61"/>
      <c r="C16" s="65" t="s">
        <v>40</v>
      </c>
      <c r="D16" s="61"/>
      <c r="E16" s="61">
        <v>1550.98</v>
      </c>
      <c r="F16" s="61"/>
      <c r="G16" s="63" t="s">
        <v>41</v>
      </c>
      <c r="H16" s="61"/>
      <c r="I16" s="73"/>
      <c r="J16" s="61"/>
    </row>
    <row r="17" spans="1:10">
      <c r="A17" s="61"/>
      <c r="B17" s="61"/>
      <c r="C17" s="62" t="s">
        <v>43</v>
      </c>
      <c r="D17" s="61"/>
      <c r="E17" s="61"/>
      <c r="F17" s="61"/>
      <c r="G17" s="63" t="s">
        <v>44</v>
      </c>
      <c r="H17" s="61"/>
      <c r="I17" s="74"/>
      <c r="J17" s="61"/>
    </row>
    <row r="18" spans="1:10">
      <c r="A18" s="61"/>
      <c r="B18" s="61"/>
      <c r="C18" s="62" t="s">
        <v>46</v>
      </c>
      <c r="D18" s="61"/>
      <c r="E18" s="61"/>
      <c r="F18" s="61"/>
      <c r="G18" s="63" t="s">
        <v>47</v>
      </c>
      <c r="H18" s="61"/>
      <c r="I18" s="76"/>
      <c r="J18" s="61"/>
    </row>
    <row r="19" spans="1:10">
      <c r="A19" s="61"/>
      <c r="B19" s="61"/>
      <c r="C19" s="62" t="s">
        <v>49</v>
      </c>
      <c r="D19" s="61"/>
      <c r="E19" s="61"/>
      <c r="F19" s="61"/>
      <c r="G19" s="63" t="s">
        <v>50</v>
      </c>
      <c r="H19" s="61"/>
      <c r="I19" s="76"/>
      <c r="J19" s="61"/>
    </row>
    <row r="20" spans="1:10">
      <c r="A20" s="61"/>
      <c r="B20" s="61"/>
      <c r="C20" s="62" t="s">
        <v>51</v>
      </c>
      <c r="D20" s="61"/>
      <c r="E20" s="61"/>
      <c r="F20" s="61"/>
      <c r="G20" s="63" t="s">
        <v>52</v>
      </c>
      <c r="H20" s="61"/>
      <c r="I20" s="76"/>
      <c r="J20" s="61"/>
    </row>
    <row r="21" spans="1:10">
      <c r="A21" s="61"/>
      <c r="B21" s="61"/>
      <c r="C21" s="61"/>
      <c r="D21" s="61"/>
      <c r="E21" s="61"/>
      <c r="F21" s="61"/>
      <c r="G21" s="63" t="s">
        <v>53</v>
      </c>
      <c r="H21" s="61"/>
      <c r="I21" s="76"/>
      <c r="J21" s="61"/>
    </row>
    <row r="22" spans="1:10">
      <c r="A22" s="61"/>
      <c r="B22" s="61"/>
      <c r="C22" s="61"/>
      <c r="D22" s="61"/>
      <c r="E22" s="61"/>
      <c r="F22" s="61"/>
      <c r="G22" s="63" t="s">
        <v>54</v>
      </c>
      <c r="H22" s="61"/>
      <c r="I22" s="73"/>
      <c r="J22" s="61"/>
    </row>
    <row r="23" spans="1:10">
      <c r="A23" s="61"/>
      <c r="B23" s="61"/>
      <c r="C23" s="61"/>
      <c r="D23" s="61"/>
      <c r="E23" s="61"/>
      <c r="F23" s="61"/>
      <c r="G23" s="63" t="s">
        <v>55</v>
      </c>
      <c r="H23" s="61"/>
      <c r="I23" s="74"/>
      <c r="J23" s="61"/>
    </row>
    <row r="24" spans="1:10">
      <c r="A24" s="61"/>
      <c r="B24" s="61"/>
      <c r="C24" s="61"/>
      <c r="D24" s="61"/>
      <c r="E24" s="61"/>
      <c r="F24" s="61"/>
      <c r="G24" s="63" t="s">
        <v>56</v>
      </c>
      <c r="H24" s="61"/>
      <c r="I24" s="76"/>
      <c r="J24" s="61"/>
    </row>
    <row r="25" spans="1:10">
      <c r="A25" s="61"/>
      <c r="B25" s="61"/>
      <c r="C25" s="61"/>
      <c r="D25" s="61"/>
      <c r="E25" s="61"/>
      <c r="F25" s="61"/>
      <c r="G25" s="63" t="s">
        <v>57</v>
      </c>
      <c r="H25" s="61"/>
      <c r="I25" s="76">
        <v>24.27</v>
      </c>
      <c r="J25" s="61"/>
    </row>
    <row r="26" spans="1:10">
      <c r="A26" s="61"/>
      <c r="B26" s="61"/>
      <c r="C26" s="61"/>
      <c r="D26" s="61"/>
      <c r="E26" s="61"/>
      <c r="F26" s="61"/>
      <c r="G26" s="63" t="s">
        <v>58</v>
      </c>
      <c r="H26" s="61"/>
      <c r="I26" s="76"/>
      <c r="J26" s="61"/>
    </row>
    <row r="27" spans="1:10">
      <c r="A27" s="61"/>
      <c r="B27" s="61"/>
      <c r="C27" s="61"/>
      <c r="D27" s="61"/>
      <c r="E27" s="61"/>
      <c r="F27" s="61"/>
      <c r="G27" s="63" t="s">
        <v>59</v>
      </c>
      <c r="H27" s="61"/>
      <c r="I27" s="76"/>
      <c r="J27" s="61"/>
    </row>
    <row r="28" spans="1:10">
      <c r="A28" s="61"/>
      <c r="B28" s="61"/>
      <c r="C28" s="61"/>
      <c r="D28" s="61"/>
      <c r="E28" s="61"/>
      <c r="F28" s="61"/>
      <c r="G28" s="63" t="s">
        <v>60</v>
      </c>
      <c r="H28" s="61"/>
      <c r="I28" s="73"/>
      <c r="J28" s="61"/>
    </row>
    <row r="29" spans="1:10">
      <c r="A29" s="61"/>
      <c r="B29" s="61"/>
      <c r="C29" s="61"/>
      <c r="D29" s="61"/>
      <c r="E29" s="61"/>
      <c r="F29" s="61"/>
      <c r="G29" s="63" t="s">
        <v>61</v>
      </c>
      <c r="H29" s="61"/>
      <c r="I29" s="73"/>
      <c r="J29" s="61"/>
    </row>
    <row r="30" spans="1:10">
      <c r="A30" s="61"/>
      <c r="B30" s="61"/>
      <c r="C30" s="61"/>
      <c r="D30" s="61"/>
      <c r="E30" s="61"/>
      <c r="F30" s="61"/>
      <c r="G30" s="63" t="s">
        <v>62</v>
      </c>
      <c r="H30" s="61"/>
      <c r="I30" s="73"/>
      <c r="J30" s="61"/>
    </row>
    <row r="31" spans="1:10">
      <c r="A31" s="61"/>
      <c r="B31" s="61"/>
      <c r="C31" s="61"/>
      <c r="D31" s="61"/>
      <c r="E31" s="61"/>
      <c r="F31" s="61"/>
      <c r="G31" s="63" t="s">
        <v>63</v>
      </c>
      <c r="H31" s="61"/>
      <c r="I31" s="73"/>
      <c r="J31" s="61"/>
    </row>
    <row r="32" spans="1:10">
      <c r="A32" s="61"/>
      <c r="B32" s="61"/>
      <c r="C32" s="61"/>
      <c r="D32" s="61"/>
      <c r="E32" s="61"/>
      <c r="F32" s="61"/>
      <c r="G32" s="63" t="s">
        <v>64</v>
      </c>
      <c r="H32" s="61"/>
      <c r="I32" s="73"/>
      <c r="J32" s="61"/>
    </row>
    <row r="33" spans="1:10">
      <c r="A33" s="61"/>
      <c r="B33" s="61"/>
      <c r="C33" s="61"/>
      <c r="D33" s="61"/>
      <c r="E33" s="61"/>
      <c r="F33" s="61"/>
      <c r="G33" s="63" t="s">
        <v>65</v>
      </c>
      <c r="H33" s="61"/>
      <c r="I33" s="73"/>
      <c r="J33" s="61"/>
    </row>
    <row r="34" spans="1:10">
      <c r="A34" s="56" t="s">
        <v>132</v>
      </c>
      <c r="B34" s="61">
        <v>1939.32</v>
      </c>
      <c r="C34" s="56" t="s">
        <v>133</v>
      </c>
      <c r="D34" s="61"/>
      <c r="E34" s="61">
        <v>1939.32</v>
      </c>
      <c r="F34" s="61"/>
      <c r="G34" s="56" t="s">
        <v>133</v>
      </c>
      <c r="H34" s="61"/>
      <c r="I34" s="73">
        <v>1939.32</v>
      </c>
      <c r="J34" s="61"/>
    </row>
    <row r="35" spans="1:10">
      <c r="A35" s="61" t="s">
        <v>134</v>
      </c>
      <c r="B35" s="61"/>
      <c r="C35" s="61" t="s">
        <v>135</v>
      </c>
      <c r="D35" s="61"/>
      <c r="E35" s="61"/>
      <c r="F35" s="61"/>
      <c r="G35" s="61" t="s">
        <v>136</v>
      </c>
      <c r="H35" s="61"/>
      <c r="I35" s="73"/>
      <c r="J35" s="61"/>
    </row>
    <row r="36" spans="1:10">
      <c r="A36" s="56" t="s">
        <v>137</v>
      </c>
      <c r="B36" s="61"/>
      <c r="C36" s="56" t="s">
        <v>138</v>
      </c>
      <c r="D36" s="61"/>
      <c r="E36" s="61"/>
      <c r="F36" s="61"/>
      <c r="G36" s="56" t="s">
        <v>138</v>
      </c>
      <c r="H36" s="61"/>
      <c r="I36" s="73"/>
      <c r="J36" s="61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115" zoomScaleNormal="115" topLeftCell="A7" workbookViewId="0">
      <selection activeCell="C7" sqref="C7"/>
    </sheetView>
  </sheetViews>
  <sheetFormatPr defaultColWidth="9" defaultRowHeight="12" outlineLevelCol="4"/>
  <cols>
    <col min="1" max="1" width="14.4583333333333" style="3" customWidth="1"/>
    <col min="2" max="2" width="36.7416666666667" style="3" customWidth="1"/>
    <col min="3" max="5" width="10.625" style="3" customWidth="1"/>
    <col min="6" max="16384" width="9" style="3"/>
  </cols>
  <sheetData>
    <row r="1" ht="14" customHeight="1" spans="1:1">
      <c r="A1" s="3" t="s">
        <v>139</v>
      </c>
    </row>
    <row r="2" ht="25.5" spans="1:5">
      <c r="A2" s="4" t="s">
        <v>140</v>
      </c>
      <c r="B2" s="4"/>
      <c r="C2" s="4"/>
      <c r="D2" s="4"/>
      <c r="E2" s="4"/>
    </row>
    <row r="3" ht="15" customHeight="1" spans="5:5">
      <c r="E3" s="47" t="s">
        <v>2</v>
      </c>
    </row>
    <row r="4" ht="30" customHeight="1" spans="1:5">
      <c r="A4" s="48" t="s">
        <v>141</v>
      </c>
      <c r="B4" s="49" t="s">
        <v>108</v>
      </c>
      <c r="C4" s="49" t="s">
        <v>80</v>
      </c>
      <c r="D4" s="49" t="s">
        <v>109</v>
      </c>
      <c r="E4" s="50" t="s">
        <v>110</v>
      </c>
    </row>
    <row r="5" ht="25" customHeight="1" spans="1:5">
      <c r="A5" s="51"/>
      <c r="B5" s="35" t="s">
        <v>104</v>
      </c>
      <c r="C5" s="35">
        <f>D5+E5</f>
        <v>1939.32</v>
      </c>
      <c r="D5" s="35">
        <f>D6+D7+D8+D9+D10+D11+D12</f>
        <v>388.34</v>
      </c>
      <c r="E5" s="36">
        <f>E6+E7+E8+E9+E10+E11+E12</f>
        <v>1550.98</v>
      </c>
    </row>
    <row r="6" ht="25" customHeight="1" spans="1:5">
      <c r="A6" s="52">
        <v>2010303</v>
      </c>
      <c r="B6" s="35" t="s">
        <v>142</v>
      </c>
      <c r="C6" s="35">
        <v>1819.63</v>
      </c>
      <c r="D6" s="35">
        <v>268.65</v>
      </c>
      <c r="E6" s="36">
        <v>1550.98</v>
      </c>
    </row>
    <row r="7" ht="25" customHeight="1" spans="1:5">
      <c r="A7" s="52">
        <v>2010303</v>
      </c>
      <c r="B7" s="35" t="s">
        <v>117</v>
      </c>
      <c r="C7" s="35">
        <v>13.98</v>
      </c>
      <c r="D7" s="35">
        <v>13.98</v>
      </c>
      <c r="E7" s="36"/>
    </row>
    <row r="8" ht="25" customHeight="1" spans="1:5">
      <c r="A8" s="52">
        <v>2050802</v>
      </c>
      <c r="B8" s="35" t="s">
        <v>118</v>
      </c>
      <c r="C8" s="35">
        <v>3.03</v>
      </c>
      <c r="D8" s="35">
        <v>3.03</v>
      </c>
      <c r="E8" s="36"/>
    </row>
    <row r="9" ht="25" customHeight="1" spans="1:5">
      <c r="A9" s="52">
        <v>2080501</v>
      </c>
      <c r="B9" s="35" t="s">
        <v>119</v>
      </c>
      <c r="C9" s="35">
        <v>6.72</v>
      </c>
      <c r="D9" s="35">
        <v>6.72</v>
      </c>
      <c r="E9" s="36"/>
    </row>
    <row r="10" ht="25" customHeight="1" spans="1:5">
      <c r="A10" s="52">
        <v>2080505</v>
      </c>
      <c r="B10" s="35" t="s">
        <v>120</v>
      </c>
      <c r="C10" s="35">
        <v>44.38</v>
      </c>
      <c r="D10" s="35">
        <v>44.38</v>
      </c>
      <c r="E10" s="36"/>
    </row>
    <row r="11" ht="25" customHeight="1" spans="1:5">
      <c r="A11" s="52">
        <v>2101101</v>
      </c>
      <c r="B11" s="35" t="s">
        <v>143</v>
      </c>
      <c r="C11" s="35">
        <v>27.31</v>
      </c>
      <c r="D11" s="35">
        <v>27.31</v>
      </c>
      <c r="E11" s="36"/>
    </row>
    <row r="12" ht="25" customHeight="1" spans="1:5">
      <c r="A12" s="52">
        <v>2210201</v>
      </c>
      <c r="B12" s="35" t="s">
        <v>122</v>
      </c>
      <c r="C12" s="35">
        <v>24.27</v>
      </c>
      <c r="D12" s="35">
        <v>24.27</v>
      </c>
      <c r="E12" s="36"/>
    </row>
    <row r="13" ht="25" customHeight="1" spans="1:5">
      <c r="A13" s="51"/>
      <c r="B13" s="35"/>
      <c r="C13" s="35"/>
      <c r="D13" s="35"/>
      <c r="E13" s="36"/>
    </row>
    <row r="14" ht="25" customHeight="1" spans="1:5">
      <c r="A14" s="51"/>
      <c r="B14" s="35"/>
      <c r="C14" s="35"/>
      <c r="D14" s="35"/>
      <c r="E14" s="36"/>
    </row>
    <row r="15" ht="25" customHeight="1" spans="1:5">
      <c r="A15" s="51"/>
      <c r="B15" s="35"/>
      <c r="C15" s="35"/>
      <c r="D15" s="35"/>
      <c r="E15" s="36"/>
    </row>
    <row r="16" ht="25" customHeight="1" spans="1:5">
      <c r="A16" s="51"/>
      <c r="B16" s="35"/>
      <c r="C16" s="35"/>
      <c r="D16" s="35"/>
      <c r="E16" s="36"/>
    </row>
    <row r="17" ht="25" customHeight="1" spans="1:5">
      <c r="A17" s="51"/>
      <c r="B17" s="35"/>
      <c r="C17" s="35"/>
      <c r="D17" s="35"/>
      <c r="E17" s="36"/>
    </row>
    <row r="18" ht="25" customHeight="1" spans="1:5">
      <c r="A18" s="51"/>
      <c r="B18" s="35"/>
      <c r="C18" s="35"/>
      <c r="D18" s="35"/>
      <c r="E18" s="36"/>
    </row>
    <row r="19" ht="25" customHeight="1" spans="1:5">
      <c r="A19" s="51"/>
      <c r="B19" s="35"/>
      <c r="C19" s="35"/>
      <c r="D19" s="35"/>
      <c r="E19" s="36"/>
    </row>
    <row r="20" ht="25" customHeight="1" spans="1:5">
      <c r="A20" s="51"/>
      <c r="B20" s="35"/>
      <c r="C20" s="35"/>
      <c r="D20" s="35"/>
      <c r="E20" s="36"/>
    </row>
    <row r="21" ht="25" customHeight="1" spans="1:5">
      <c r="A21" s="51"/>
      <c r="B21" s="35"/>
      <c r="C21" s="35"/>
      <c r="D21" s="35"/>
      <c r="E21" s="36"/>
    </row>
    <row r="22" ht="25" customHeight="1" spans="1:5">
      <c r="A22" s="51"/>
      <c r="B22" s="35"/>
      <c r="C22" s="35"/>
      <c r="D22" s="35"/>
      <c r="E22" s="36"/>
    </row>
    <row r="23" ht="25" customHeight="1" spans="1:5">
      <c r="A23" s="51"/>
      <c r="B23" s="35"/>
      <c r="C23" s="35"/>
      <c r="D23" s="35"/>
      <c r="E23" s="36"/>
    </row>
    <row r="24" ht="25" customHeight="1" spans="1:5">
      <c r="A24" s="51"/>
      <c r="B24" s="35"/>
      <c r="C24" s="35"/>
      <c r="D24" s="35"/>
      <c r="E24" s="36"/>
    </row>
    <row r="25" ht="25" customHeight="1" spans="1:5">
      <c r="A25" s="51"/>
      <c r="B25" s="35"/>
      <c r="C25" s="35"/>
      <c r="D25" s="35"/>
      <c r="E25" s="36"/>
    </row>
    <row r="26" ht="25" customHeight="1" spans="1:5">
      <c r="A26" s="51"/>
      <c r="B26" s="35"/>
      <c r="C26" s="35"/>
      <c r="D26" s="35"/>
      <c r="E26" s="36"/>
    </row>
    <row r="27" ht="25" customHeight="1" spans="1:5">
      <c r="A27" s="51"/>
      <c r="B27" s="35"/>
      <c r="C27" s="35"/>
      <c r="D27" s="35"/>
      <c r="E27" s="36"/>
    </row>
    <row r="28" ht="25" customHeight="1" spans="1:5">
      <c r="A28" s="53"/>
      <c r="B28" s="44"/>
      <c r="C28" s="44"/>
      <c r="D28" s="44"/>
      <c r="E28" s="46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zoomScale="115" zoomScaleNormal="115" workbookViewId="0">
      <selection activeCell="G22" sqref="G22"/>
    </sheetView>
  </sheetViews>
  <sheetFormatPr defaultColWidth="9" defaultRowHeight="12" outlineLevelCol="4"/>
  <cols>
    <col min="1" max="1" width="11.25" style="3" customWidth="1"/>
    <col min="2" max="2" width="30.1916666666667" style="3" customWidth="1"/>
    <col min="3" max="5" width="12.625" style="3" customWidth="1"/>
    <col min="6" max="16384" width="9" style="3"/>
  </cols>
  <sheetData>
    <row r="1" ht="13" customHeight="1" spans="1:1">
      <c r="A1" s="3" t="s">
        <v>144</v>
      </c>
    </row>
    <row r="2" ht="33" customHeight="1" spans="1:5">
      <c r="A2" s="27" t="s">
        <v>145</v>
      </c>
      <c r="B2" s="27"/>
      <c r="C2" s="27"/>
      <c r="D2" s="27"/>
      <c r="E2" s="27"/>
    </row>
    <row r="3" ht="20.25" customHeight="1" spans="1:5">
      <c r="A3" s="28"/>
      <c r="B3" s="28"/>
      <c r="C3" s="28"/>
      <c r="D3" s="28"/>
      <c r="E3" s="5" t="s">
        <v>2</v>
      </c>
    </row>
    <row r="4" ht="24" spans="1:5">
      <c r="A4" s="29" t="s">
        <v>146</v>
      </c>
      <c r="B4" s="30" t="s">
        <v>147</v>
      </c>
      <c r="C4" s="30" t="s">
        <v>94</v>
      </c>
      <c r="D4" s="30" t="s">
        <v>148</v>
      </c>
      <c r="E4" s="31" t="s">
        <v>149</v>
      </c>
    </row>
    <row r="5" ht="22" customHeight="1" spans="1:5">
      <c r="A5" s="32"/>
      <c r="B5" s="33" t="s">
        <v>90</v>
      </c>
      <c r="C5" s="34">
        <f>D5+E5</f>
        <v>388.34</v>
      </c>
      <c r="D5" s="35">
        <f>D6+D29</f>
        <v>304.95</v>
      </c>
      <c r="E5" s="36">
        <f>E12</f>
        <v>83.39</v>
      </c>
    </row>
    <row r="6" ht="22" customHeight="1" spans="1:5">
      <c r="A6" s="37">
        <v>301</v>
      </c>
      <c r="B6" s="35" t="s">
        <v>13</v>
      </c>
      <c r="C6" s="34">
        <f>C7+C8+C9+C10+C11</f>
        <v>298.23</v>
      </c>
      <c r="D6" s="34">
        <f>D7+D8+D9+D10+D11</f>
        <v>298.23</v>
      </c>
      <c r="E6" s="36"/>
    </row>
    <row r="7" ht="22" customHeight="1" spans="1:5">
      <c r="A7" s="38">
        <v>30101</v>
      </c>
      <c r="B7" s="39" t="s">
        <v>150</v>
      </c>
      <c r="C7" s="40">
        <v>114.65</v>
      </c>
      <c r="D7" s="40">
        <v>114.65</v>
      </c>
      <c r="E7" s="36"/>
    </row>
    <row r="8" ht="22" customHeight="1" spans="1:5">
      <c r="A8" s="38">
        <v>30102</v>
      </c>
      <c r="B8" s="39" t="s">
        <v>151</v>
      </c>
      <c r="C8" s="40">
        <v>87.62</v>
      </c>
      <c r="D8" s="40">
        <v>87.62</v>
      </c>
      <c r="E8" s="36"/>
    </row>
    <row r="9" ht="22" customHeight="1" spans="1:5">
      <c r="A9" s="38">
        <v>30103</v>
      </c>
      <c r="B9" s="39" t="s">
        <v>152</v>
      </c>
      <c r="C9" s="40">
        <v>44.38</v>
      </c>
      <c r="D9" s="40">
        <v>44.38</v>
      </c>
      <c r="E9" s="36"/>
    </row>
    <row r="10" ht="22" customHeight="1" spans="1:5">
      <c r="A10" s="38">
        <v>30111</v>
      </c>
      <c r="B10" s="39" t="s">
        <v>153</v>
      </c>
      <c r="C10" s="40">
        <v>27.31</v>
      </c>
      <c r="D10" s="40">
        <v>27.31</v>
      </c>
      <c r="E10" s="36"/>
    </row>
    <row r="11" ht="22" customHeight="1" spans="1:5">
      <c r="A11" s="38">
        <v>30113</v>
      </c>
      <c r="B11" s="39" t="s">
        <v>154</v>
      </c>
      <c r="C11" s="40">
        <v>24.27</v>
      </c>
      <c r="D11" s="40">
        <v>24.27</v>
      </c>
      <c r="E11" s="36"/>
    </row>
    <row r="12" ht="22" customHeight="1" spans="1:5">
      <c r="A12" s="37">
        <v>302</v>
      </c>
      <c r="B12" s="35" t="s">
        <v>16</v>
      </c>
      <c r="C12" s="34">
        <f>C13+C14+C15+C16+C17+C18+C19+C20+C21+C22+C23+C24+C25+C26+C27+C28</f>
        <v>83.39</v>
      </c>
      <c r="D12" s="35"/>
      <c r="E12" s="41">
        <f>E13+E14+E15+E16+E17+E18+E19+E20+E21+E22+E23+E24+E25+E26+E27+E28</f>
        <v>83.39</v>
      </c>
    </row>
    <row r="13" ht="22" customHeight="1" spans="1:5">
      <c r="A13" s="38">
        <v>30201</v>
      </c>
      <c r="B13" s="39" t="s">
        <v>155</v>
      </c>
      <c r="C13" s="40">
        <v>5.83</v>
      </c>
      <c r="D13" s="35"/>
      <c r="E13" s="42">
        <v>5.83</v>
      </c>
    </row>
    <row r="14" ht="22" customHeight="1" spans="1:5">
      <c r="A14" s="38">
        <v>30202</v>
      </c>
      <c r="B14" s="39" t="s">
        <v>156</v>
      </c>
      <c r="C14" s="40">
        <v>0.94</v>
      </c>
      <c r="D14" s="35"/>
      <c r="E14" s="42">
        <v>0.94</v>
      </c>
    </row>
    <row r="15" ht="22" customHeight="1" spans="1:5">
      <c r="A15" s="38">
        <v>30203</v>
      </c>
      <c r="B15" s="39" t="s">
        <v>157</v>
      </c>
      <c r="C15" s="40">
        <v>0.52</v>
      </c>
      <c r="D15" s="35"/>
      <c r="E15" s="42">
        <v>0.52</v>
      </c>
    </row>
    <row r="16" ht="22" customHeight="1" spans="1:5">
      <c r="A16" s="38">
        <v>30206</v>
      </c>
      <c r="B16" s="39" t="s">
        <v>158</v>
      </c>
      <c r="C16" s="40">
        <v>3.24</v>
      </c>
      <c r="D16" s="35"/>
      <c r="E16" s="42">
        <v>3.24</v>
      </c>
    </row>
    <row r="17" ht="22" customHeight="1" spans="1:5">
      <c r="A17" s="38">
        <v>30207</v>
      </c>
      <c r="B17" s="39" t="s">
        <v>159</v>
      </c>
      <c r="C17" s="40">
        <v>4.23</v>
      </c>
      <c r="D17" s="35"/>
      <c r="E17" s="42">
        <v>4.23</v>
      </c>
    </row>
    <row r="18" ht="22" customHeight="1" spans="1:5">
      <c r="A18" s="38">
        <v>20211</v>
      </c>
      <c r="B18" s="39" t="s">
        <v>160</v>
      </c>
      <c r="C18" s="40">
        <v>19.74</v>
      </c>
      <c r="D18" s="35"/>
      <c r="E18" s="42">
        <v>19.74</v>
      </c>
    </row>
    <row r="19" ht="22" customHeight="1" spans="1:5">
      <c r="A19" s="38">
        <v>30213</v>
      </c>
      <c r="B19" s="39" t="s">
        <v>161</v>
      </c>
      <c r="C19" s="40">
        <v>0.47</v>
      </c>
      <c r="D19" s="35"/>
      <c r="E19" s="42">
        <v>0.47</v>
      </c>
    </row>
    <row r="20" ht="22" customHeight="1" spans="1:5">
      <c r="A20" s="38">
        <v>30215</v>
      </c>
      <c r="B20" s="39" t="s">
        <v>162</v>
      </c>
      <c r="C20" s="40">
        <v>4.7</v>
      </c>
      <c r="D20" s="35"/>
      <c r="E20" s="42">
        <v>4.7</v>
      </c>
    </row>
    <row r="21" ht="22" customHeight="1" spans="1:5">
      <c r="A21" s="38">
        <v>30216</v>
      </c>
      <c r="B21" s="39" t="s">
        <v>163</v>
      </c>
      <c r="C21" s="40">
        <v>2.82</v>
      </c>
      <c r="D21" s="35"/>
      <c r="E21" s="42">
        <v>2.82</v>
      </c>
    </row>
    <row r="22" ht="22" customHeight="1" spans="1:5">
      <c r="A22" s="38">
        <v>30217</v>
      </c>
      <c r="B22" s="39" t="s">
        <v>164</v>
      </c>
      <c r="C22" s="40">
        <v>0.75</v>
      </c>
      <c r="D22" s="35"/>
      <c r="E22" s="42">
        <v>0.75</v>
      </c>
    </row>
    <row r="23" ht="22" customHeight="1" spans="1:5">
      <c r="A23" s="38">
        <v>30228</v>
      </c>
      <c r="B23" s="39" t="s">
        <v>165</v>
      </c>
      <c r="C23" s="40">
        <v>4.05</v>
      </c>
      <c r="D23" s="35"/>
      <c r="E23" s="42">
        <v>4.05</v>
      </c>
    </row>
    <row r="24" ht="22" customHeight="1" spans="1:5">
      <c r="A24" s="38">
        <v>30231</v>
      </c>
      <c r="B24" s="39" t="s">
        <v>166</v>
      </c>
      <c r="C24" s="40">
        <v>6</v>
      </c>
      <c r="D24" s="35"/>
      <c r="E24" s="42">
        <v>6</v>
      </c>
    </row>
    <row r="25" ht="22" customHeight="1" spans="1:5">
      <c r="A25" s="38">
        <v>30239</v>
      </c>
      <c r="B25" s="39" t="s">
        <v>167</v>
      </c>
      <c r="C25" s="40">
        <v>18.25</v>
      </c>
      <c r="D25" s="35"/>
      <c r="E25" s="42">
        <v>18.25</v>
      </c>
    </row>
    <row r="26" ht="22" customHeight="1" spans="1:5">
      <c r="A26" s="38">
        <v>30229</v>
      </c>
      <c r="B26" s="39" t="s">
        <v>168</v>
      </c>
      <c r="C26" s="40">
        <v>5.06</v>
      </c>
      <c r="D26" s="35"/>
      <c r="E26" s="42">
        <v>5.06</v>
      </c>
    </row>
    <row r="27" ht="22" customHeight="1" spans="1:5">
      <c r="A27" s="38">
        <v>30902</v>
      </c>
      <c r="B27" s="39" t="s">
        <v>169</v>
      </c>
      <c r="C27" s="40">
        <v>3.76</v>
      </c>
      <c r="D27" s="35"/>
      <c r="E27" s="42">
        <v>3.76</v>
      </c>
    </row>
    <row r="28" ht="22" customHeight="1" spans="1:5">
      <c r="A28" s="38">
        <v>30216</v>
      </c>
      <c r="B28" s="39" t="s">
        <v>163</v>
      </c>
      <c r="C28" s="40">
        <v>3.03</v>
      </c>
      <c r="D28" s="35"/>
      <c r="E28" s="42">
        <v>3.03</v>
      </c>
    </row>
    <row r="29" ht="22" customHeight="1" spans="1:5">
      <c r="A29" s="37">
        <v>303</v>
      </c>
      <c r="B29" s="35" t="s">
        <v>170</v>
      </c>
      <c r="C29" s="34">
        <f>C30+C31</f>
        <v>6.72</v>
      </c>
      <c r="D29" s="34">
        <f>D30+D31</f>
        <v>6.72</v>
      </c>
      <c r="E29" s="36"/>
    </row>
    <row r="30" ht="22" customHeight="1" spans="1:5">
      <c r="A30" s="38">
        <v>30399</v>
      </c>
      <c r="B30" s="35" t="s">
        <v>171</v>
      </c>
      <c r="C30" s="40">
        <v>5.04</v>
      </c>
      <c r="D30" s="40">
        <v>5.04</v>
      </c>
      <c r="E30" s="36"/>
    </row>
    <row r="31" ht="22" customHeight="1" spans="1:5">
      <c r="A31" s="43">
        <v>30399</v>
      </c>
      <c r="B31" s="44" t="s">
        <v>172</v>
      </c>
      <c r="C31" s="45">
        <v>1.68</v>
      </c>
      <c r="D31" s="45">
        <v>1.68</v>
      </c>
      <c r="E31" s="46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N9" sqref="N9"/>
    </sheetView>
  </sheetViews>
  <sheetFormatPr defaultColWidth="9" defaultRowHeight="13.5"/>
  <cols>
    <col min="1" max="1" width="16.5" style="2" customWidth="1"/>
    <col min="2" max="2" width="10.875" style="2" customWidth="1"/>
    <col min="3" max="3" width="15.375" style="2" customWidth="1"/>
    <col min="4" max="5" width="5.625" style="2" customWidth="1"/>
    <col min="6" max="6" width="5.75" style="2" customWidth="1"/>
    <col min="7" max="8" width="6.75" style="2" customWidth="1"/>
    <col min="9" max="10" width="5.625" style="2" customWidth="1"/>
    <col min="11" max="11" width="6.75" style="2" customWidth="1"/>
    <col min="12" max="12" width="4.75" style="2" customWidth="1"/>
    <col min="13" max="13" width="6.75" style="2" customWidth="1"/>
    <col min="14" max="14" width="4.75" style="2" customWidth="1"/>
    <col min="15" max="15" width="5.125" style="2" customWidth="1"/>
    <col min="16" max="16" width="4.875" style="2" customWidth="1"/>
    <col min="17" max="17" width="4.625" style="2" customWidth="1"/>
    <col min="18" max="18" width="4.75" style="2" customWidth="1"/>
    <col min="19" max="19" width="5.375" style="2" customWidth="1"/>
    <col min="20" max="16384" width="9" style="2"/>
  </cols>
  <sheetData>
    <row r="1" spans="1:1">
      <c r="A1" s="3" t="s">
        <v>173</v>
      </c>
    </row>
    <row r="2" ht="34" customHeight="1" spans="1:19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9:19">
      <c r="S3" s="5" t="s">
        <v>2</v>
      </c>
    </row>
    <row r="4" spans="1:19">
      <c r="A4" s="18" t="s">
        <v>79</v>
      </c>
      <c r="B4" s="18" t="s">
        <v>107</v>
      </c>
      <c r="C4" s="19" t="s">
        <v>108</v>
      </c>
      <c r="D4" s="19" t="s">
        <v>90</v>
      </c>
      <c r="E4" s="20" t="s">
        <v>109</v>
      </c>
      <c r="F4" s="20"/>
      <c r="G4" s="20"/>
      <c r="H4" s="20"/>
      <c r="I4" s="26" t="s">
        <v>110</v>
      </c>
      <c r="J4" s="26"/>
      <c r="K4" s="26"/>
      <c r="L4" s="26"/>
      <c r="M4" s="26"/>
      <c r="N4" s="26"/>
      <c r="O4" s="26"/>
      <c r="P4" s="19" t="s">
        <v>111</v>
      </c>
      <c r="Q4" s="19" t="s">
        <v>112</v>
      </c>
      <c r="R4" s="19" t="s">
        <v>113</v>
      </c>
      <c r="S4" s="19" t="s">
        <v>114</v>
      </c>
    </row>
    <row r="5" spans="1:19">
      <c r="A5" s="18"/>
      <c r="B5" s="18"/>
      <c r="C5" s="19"/>
      <c r="D5" s="19"/>
      <c r="E5" s="19" t="s">
        <v>94</v>
      </c>
      <c r="F5" s="19" t="s">
        <v>13</v>
      </c>
      <c r="G5" s="21" t="s">
        <v>16</v>
      </c>
      <c r="H5" s="19" t="s">
        <v>19</v>
      </c>
      <c r="I5" s="19" t="s">
        <v>94</v>
      </c>
      <c r="J5" s="26" t="s">
        <v>25</v>
      </c>
      <c r="K5" s="26"/>
      <c r="L5" s="26"/>
      <c r="M5" s="26"/>
      <c r="N5" s="19" t="s">
        <v>37</v>
      </c>
      <c r="O5" s="19" t="s">
        <v>40</v>
      </c>
      <c r="P5" s="19"/>
      <c r="Q5" s="19"/>
      <c r="R5" s="19"/>
      <c r="S5" s="19"/>
    </row>
    <row r="6" ht="36" spans="1:19">
      <c r="A6" s="18"/>
      <c r="B6" s="18"/>
      <c r="C6" s="19"/>
      <c r="D6" s="19"/>
      <c r="E6" s="19"/>
      <c r="F6" s="19"/>
      <c r="G6" s="21"/>
      <c r="H6" s="19"/>
      <c r="I6" s="19"/>
      <c r="J6" s="26" t="s">
        <v>90</v>
      </c>
      <c r="K6" s="26" t="s">
        <v>175</v>
      </c>
      <c r="L6" s="26" t="s">
        <v>31</v>
      </c>
      <c r="M6" s="26" t="s">
        <v>34</v>
      </c>
      <c r="N6" s="19"/>
      <c r="O6" s="19"/>
      <c r="P6" s="19"/>
      <c r="Q6" s="19"/>
      <c r="R6" s="19"/>
      <c r="S6" s="19"/>
    </row>
    <row r="7" spans="1:19">
      <c r="A7" s="22" t="s">
        <v>103</v>
      </c>
      <c r="B7" s="22" t="s">
        <v>103</v>
      </c>
      <c r="C7" s="22" t="s">
        <v>103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</row>
    <row r="8" ht="50" customHeight="1" spans="1:19">
      <c r="A8" s="23">
        <v>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</row>
    <row r="9" ht="50" customHeight="1" spans="1:19">
      <c r="A9" s="23"/>
      <c r="B9" s="24"/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25" customHeight="1" spans="1:19">
      <c r="A10" s="23"/>
      <c r="B10" s="24"/>
      <c r="C10" s="2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ht="30" customHeight="1" spans="1:19">
      <c r="A11" s="23"/>
      <c r="B11" s="24"/>
      <c r="C11" s="25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ht="44" customHeight="1" spans="1:19">
      <c r="A12" s="23"/>
      <c r="B12" s="24"/>
      <c r="C12" s="25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ht="25" customHeight="1" spans="1:19">
      <c r="A13" s="23"/>
      <c r="B13" s="24"/>
      <c r="C13" s="25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ht="25" customHeight="1" spans="1:19">
      <c r="A14" s="23"/>
      <c r="B14" s="24"/>
      <c r="C14" s="25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ht="25" customHeight="1" spans="1:19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ht="25" customHeight="1" spans="1:19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topLeftCell="A4" workbookViewId="0">
      <selection activeCell="G8" sqref="G8"/>
    </sheetView>
  </sheetViews>
  <sheetFormatPr defaultColWidth="9" defaultRowHeight="13.5" outlineLevelCol="4"/>
  <cols>
    <col min="1" max="1" width="35.75" style="2" customWidth="1"/>
    <col min="2" max="4" width="15.75" style="1" customWidth="1"/>
    <col min="5" max="5" width="45.375" style="1" customWidth="1"/>
    <col min="6" max="16384" width="9" style="2"/>
  </cols>
  <sheetData>
    <row r="1" ht="19" customHeight="1" spans="1:1">
      <c r="A1" s="3" t="s">
        <v>176</v>
      </c>
    </row>
    <row r="2" ht="32" customHeight="1" spans="1:5">
      <c r="A2" s="4" t="s">
        <v>177</v>
      </c>
      <c r="B2" s="4"/>
      <c r="C2" s="4"/>
      <c r="D2" s="4"/>
      <c r="E2" s="4"/>
    </row>
    <row r="3" ht="21" customHeight="1" spans="5:5">
      <c r="E3" s="5" t="s">
        <v>2</v>
      </c>
    </row>
    <row r="4" ht="29" customHeight="1" spans="1:5">
      <c r="A4" s="6" t="s">
        <v>178</v>
      </c>
      <c r="B4" s="7" t="s">
        <v>179</v>
      </c>
      <c r="C4" s="7" t="s">
        <v>180</v>
      </c>
      <c r="D4" s="7" t="s">
        <v>181</v>
      </c>
      <c r="E4" s="8" t="s">
        <v>182</v>
      </c>
    </row>
    <row r="5" s="1" customFormat="1" ht="29" customHeight="1" spans="1:5">
      <c r="A5" s="9" t="s">
        <v>183</v>
      </c>
      <c r="B5" s="10">
        <f>B6+B7+B8</f>
        <v>261.58</v>
      </c>
      <c r="C5" s="10">
        <f>C6+C7+C8</f>
        <v>325.49</v>
      </c>
      <c r="D5" s="10">
        <f>D6+D7+D8</f>
        <v>63.91</v>
      </c>
      <c r="E5" s="11"/>
    </row>
    <row r="6" s="1" customFormat="1" ht="29" customHeight="1" spans="1:5">
      <c r="A6" s="12" t="s">
        <v>184</v>
      </c>
      <c r="B6" s="10">
        <v>0</v>
      </c>
      <c r="C6" s="10">
        <v>0</v>
      </c>
      <c r="D6" s="10">
        <v>0</v>
      </c>
      <c r="E6" s="11"/>
    </row>
    <row r="7" s="1" customFormat="1" ht="29" customHeight="1" spans="1:5">
      <c r="A7" s="12" t="s">
        <v>185</v>
      </c>
      <c r="B7" s="10">
        <v>0.58</v>
      </c>
      <c r="C7" s="10">
        <v>1.49</v>
      </c>
      <c r="D7" s="10">
        <v>0.91</v>
      </c>
      <c r="E7" s="13" t="s">
        <v>186</v>
      </c>
    </row>
    <row r="8" s="1" customFormat="1" ht="29" customHeight="1" spans="1:5">
      <c r="A8" s="12" t="s">
        <v>187</v>
      </c>
      <c r="B8" s="10">
        <v>261</v>
      </c>
      <c r="C8" s="10">
        <v>324</v>
      </c>
      <c r="D8" s="10">
        <f>C8-B8</f>
        <v>63</v>
      </c>
      <c r="E8" s="13"/>
    </row>
    <row r="9" s="1" customFormat="1" ht="93" customHeight="1" spans="1:5">
      <c r="A9" s="12" t="s">
        <v>188</v>
      </c>
      <c r="B9" s="10">
        <v>213</v>
      </c>
      <c r="C9" s="10">
        <v>246</v>
      </c>
      <c r="D9" s="10">
        <f>C9-B9</f>
        <v>33</v>
      </c>
      <c r="E9" s="14" t="s">
        <v>189</v>
      </c>
    </row>
    <row r="10" s="1" customFormat="1" ht="45" customHeight="1" spans="1:5">
      <c r="A10" s="15" t="s">
        <v>190</v>
      </c>
      <c r="B10" s="16">
        <v>48</v>
      </c>
      <c r="C10" s="16">
        <v>78</v>
      </c>
      <c r="D10" s="16">
        <f>C10-B10</f>
        <v>30</v>
      </c>
      <c r="E10" s="17" t="s">
        <v>191</v>
      </c>
    </row>
    <row r="11" ht="29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dcterms:modified xsi:type="dcterms:W3CDTF">2019-03-18T03:33:40Z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