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8928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8" r:id="rId7"/>
    <sheet name="表八" sheetId="7" r:id="rId8"/>
  </sheets>
  <definedNames>
    <definedName name="_xlnm.Print_Titles" localSheetId="5">表六!$4:$4</definedName>
    <definedName name="_xlnm.Print_Titles" localSheetId="2">表三!$4:$7</definedName>
  </definedNames>
  <calcPr calcId="144525"/>
</workbook>
</file>

<file path=xl/calcChain.xml><?xml version="1.0" encoding="utf-8"?>
<calcChain xmlns="http://schemas.openxmlformats.org/spreadsheetml/2006/main">
  <c r="C5" i="7" l="1"/>
  <c r="B5" i="7"/>
  <c r="E45" i="6"/>
  <c r="C45" i="6"/>
  <c r="D38" i="6"/>
  <c r="C38" i="6"/>
  <c r="E37" i="6"/>
  <c r="D37" i="6"/>
  <c r="C37" i="6"/>
  <c r="D32" i="6"/>
  <c r="C32" i="6"/>
  <c r="E14" i="6"/>
  <c r="C14" i="6"/>
  <c r="D7" i="6"/>
  <c r="C7" i="6"/>
  <c r="E6" i="6"/>
  <c r="D6" i="6"/>
  <c r="C6" i="6"/>
  <c r="E5" i="6"/>
  <c r="D5" i="6"/>
  <c r="C5" i="6"/>
  <c r="C20" i="5"/>
  <c r="C19" i="5"/>
  <c r="C18" i="5"/>
  <c r="C17" i="5"/>
  <c r="C16" i="5"/>
  <c r="C15" i="5"/>
  <c r="E14" i="5"/>
  <c r="D14" i="5"/>
  <c r="C14" i="5"/>
  <c r="C13" i="5"/>
  <c r="C12" i="5"/>
  <c r="C11" i="5"/>
  <c r="C10" i="5"/>
  <c r="C9" i="5"/>
  <c r="C8" i="5"/>
  <c r="C7" i="5"/>
  <c r="E6" i="5"/>
  <c r="D6" i="5"/>
  <c r="C6" i="5"/>
  <c r="E5" i="5"/>
  <c r="D5" i="5"/>
  <c r="C5" i="5"/>
</calcChain>
</file>

<file path=xl/sharedStrings.xml><?xml version="1.0" encoding="utf-8"?>
<sst xmlns="http://schemas.openxmlformats.org/spreadsheetml/2006/main" count="407" uniqueCount="208">
  <si>
    <t>表1</t>
  </si>
  <si>
    <r>
      <rPr>
        <u/>
        <sz val="20"/>
        <rFont val="方正小标宋简体"/>
        <charset val="134"/>
      </rPr>
      <t xml:space="preserve">  鄂州市交通运输局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</si>
  <si>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</si>
  <si>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</si>
  <si>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</si>
  <si>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</si>
  <si>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</si>
  <si>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</si>
  <si>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</si>
  <si>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</si>
  <si>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</si>
  <si>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</si>
  <si>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</si>
  <si>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</si>
  <si>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</si>
  <si>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</si>
  <si>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</si>
  <si>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</si>
  <si>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</si>
  <si>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</si>
  <si>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</si>
  <si>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</si>
  <si>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</si>
  <si>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</si>
  <si>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</si>
  <si>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</si>
  <si>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</si>
  <si>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</si>
  <si>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</si>
  <si>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</si>
  <si>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</si>
  <si>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</si>
  <si>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</si>
  <si>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</si>
  <si>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</si>
  <si>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</si>
  <si>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</si>
  <si>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</si>
  <si>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</si>
  <si>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</si>
  <si>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</si>
  <si>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</si>
  <si>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</si>
  <si>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</si>
  <si>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</si>
  <si>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</si>
  <si>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</si>
  <si>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</si>
  <si>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</si>
  <si>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</si>
  <si>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</si>
  <si>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</si>
  <si>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</si>
  <si>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</si>
  <si>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</si>
  <si>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</si>
  <si>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</si>
  <si>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</si>
  <si>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</si>
  <si>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</si>
  <si>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</si>
  <si>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</si>
  <si>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</si>
  <si>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</si>
  <si>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</si>
  <si>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</si>
  <si>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</si>
  <si>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</si>
  <si>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</si>
  <si>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</si>
  <si>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</si>
  <si>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</si>
  <si>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</si>
  <si>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</si>
  <si>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</si>
  <si>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</si>
  <si>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</si>
  <si>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</si>
  <si>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鄂州市交通运输局 </t>
    </r>
    <r>
      <rPr>
        <sz val="20"/>
        <rFont val="方正小标宋简体"/>
        <charset val="134"/>
      </rPr>
      <t>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</si>
  <si>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</si>
  <si>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</si>
  <si>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</si>
  <si>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</si>
  <si>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</si>
  <si>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</si>
  <si>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</si>
  <si>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</si>
  <si>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</si>
  <si>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</si>
  <si>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</si>
  <si>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</si>
  <si>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</si>
  <si>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</si>
  <si>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</si>
  <si>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</si>
  <si>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</si>
  <si>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</si>
  <si>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</si>
  <si>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</si>
  <si>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</si>
  <si>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</si>
  <si>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</si>
  <si>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</si>
  <si>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</si>
  <si>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 xml:space="preserve">  鄂州市交通运输局本级</t>
  </si>
  <si>
    <t>鄂州市公共交通客运管理处</t>
  </si>
  <si>
    <t>表3</t>
  </si>
  <si>
    <r>
      <rPr>
        <u/>
        <sz val="20"/>
        <color theme="1"/>
        <rFont val="方正小标宋简体"/>
        <charset val="134"/>
      </rPr>
      <t xml:space="preserve">鄂州市交通运输局 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</si>
  <si>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</si>
  <si>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</si>
  <si>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</si>
  <si>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</si>
  <si>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</si>
  <si>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</si>
  <si>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</si>
  <si>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</si>
  <si>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</si>
  <si>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2050802</t>
  </si>
  <si>
    <t xml:space="preserve">  干部教育</t>
  </si>
  <si>
    <t>2080501</t>
  </si>
  <si>
    <t xml:space="preserve">  归口管理的行政单位离退休</t>
  </si>
  <si>
    <t>2080505</t>
  </si>
  <si>
    <t xml:space="preserve">  机关事业单位基本养老保险缴费支出</t>
  </si>
  <si>
    <t>2101101</t>
  </si>
  <si>
    <t xml:space="preserve">  行政单位医疗</t>
  </si>
  <si>
    <t>2140101</t>
  </si>
  <si>
    <t xml:space="preserve">  行政运行（公路水路运输）</t>
  </si>
  <si>
    <t>2140199</t>
  </si>
  <si>
    <t xml:space="preserve">  其他公路水路运输支出</t>
  </si>
  <si>
    <t>2210201</t>
  </si>
  <si>
    <t xml:space="preserve">  住房公积金</t>
  </si>
  <si>
    <t>2080502</t>
  </si>
  <si>
    <t xml:space="preserve">  事业单位离退休</t>
  </si>
  <si>
    <t>2101102</t>
  </si>
  <si>
    <t xml:space="preserve">  事业单位医疗</t>
  </si>
  <si>
    <t>表4</t>
  </si>
  <si>
    <r>
      <rPr>
        <u/>
        <sz val="20"/>
        <color theme="1"/>
        <rFont val="方正小标宋简体"/>
        <charset val="134"/>
      </rPr>
      <t xml:space="preserve">鄂州市交通运输局 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</si>
  <si>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</si>
  <si>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</si>
  <si>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</si>
  <si>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</si>
  <si>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</si>
  <si>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</si>
  <si>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</si>
  <si>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</si>
  <si>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</si>
  <si>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</si>
  <si>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</si>
  <si>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</si>
  <si>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</si>
  <si>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</si>
  <si>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</si>
  <si>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theme="1"/>
        <rFont val="方正小标宋简体"/>
        <charset val="134"/>
      </rPr>
      <t xml:space="preserve">鄂州市交通运输局 </t>
    </r>
    <r>
      <rPr>
        <sz val="20"/>
        <color theme="1"/>
        <rFont val="方正小标宋简体"/>
        <charset val="134"/>
      </rPr>
      <t>2018年一般公共预算支出情况表</t>
    </r>
  </si>
  <si>
    <t>功能科目编码（到项级）</t>
  </si>
  <si>
    <t>表6</t>
  </si>
  <si>
    <r>
      <rPr>
        <u/>
        <sz val="20"/>
        <color theme="1"/>
        <rFont val="方正小标宋简体"/>
        <charset val="134"/>
      </rPr>
      <t xml:space="preserve">鄂州市交通运输局 </t>
    </r>
    <r>
      <rPr>
        <sz val="20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</si>
  <si>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</si>
  <si>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</si>
  <si>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</si>
  <si>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</si>
  <si>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 xml:space="preserve">    基本工资</t>
  </si>
  <si>
    <t xml:space="preserve">    津贴补贴</t>
  </si>
  <si>
    <t xml:space="preserve">    机关事业单位基本养老保险缴费</t>
  </si>
  <si>
    <t xml:space="preserve">   公务员医疗补助缴费</t>
  </si>
  <si>
    <t xml:space="preserve">   住房公积金</t>
  </si>
  <si>
    <t xml:space="preserve">    办公费</t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</si>
  <si>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</si>
  <si>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</si>
  <si>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</si>
  <si>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</si>
  <si>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</si>
  <si>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维修(护)费</t>
  </si>
  <si>
    <t xml:space="preserve">    会议费</t>
  </si>
  <si>
    <t xml:space="preserve">    培训费</t>
  </si>
  <si>
    <t xml:space="preserve">    公务接待费</t>
  </si>
  <si>
    <t xml:space="preserve">    工会经费</t>
  </si>
  <si>
    <t xml:space="preserve">    公务用车运行维护费</t>
  </si>
  <si>
    <t xml:space="preserve">    其他交通费用</t>
  </si>
  <si>
    <t xml:space="preserve">    福利费</t>
  </si>
  <si>
    <t xml:space="preserve">    办公设备购置</t>
  </si>
  <si>
    <t xml:space="preserve">    教育经费-培训费</t>
  </si>
  <si>
    <t>对个人和家庭的补助</t>
  </si>
  <si>
    <t>离休费</t>
  </si>
  <si>
    <t>离退休人员福利费</t>
  </si>
  <si>
    <t>离退休人员公务费</t>
  </si>
  <si>
    <t xml:space="preserve">    职工基本医疗保险缴费</t>
  </si>
  <si>
    <t xml:space="preserve">    其他商品和服务支出</t>
  </si>
  <si>
    <r>
      <rPr>
        <u/>
        <sz val="20"/>
        <color theme="1"/>
        <rFont val="方正小标宋简体"/>
        <charset val="134"/>
      </rPr>
      <t xml:space="preserve">鄂州市交通运输局 </t>
    </r>
    <r>
      <rPr>
        <sz val="20"/>
        <color theme="1"/>
        <rFont val="方正小标宋简体"/>
        <charset val="134"/>
      </rPr>
      <t>2018年政府性基金预算支出情况表</t>
    </r>
  </si>
  <si>
    <t>无</t>
  </si>
  <si>
    <t>注：本部门无政府性基金预算。</t>
  </si>
  <si>
    <r>
      <t xml:space="preserve">鄂州市交通运输局 </t>
    </r>
    <r>
      <rPr>
        <sz val="20"/>
        <color theme="1"/>
        <rFont val="方正小标宋简体"/>
        <charset val="134"/>
      </rPr>
      <t>2018年财政拨款“三公”经费支出情况表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</si>
  <si>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</si>
  <si>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</si>
  <si>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</si>
  <si>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</si>
  <si>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</si>
  <si>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</si>
  <si>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2018年部门预算单位增加鄂州市公共交通客运管理处。</t>
  </si>
  <si>
    <t>1、因公出国(境)费用</t>
  </si>
  <si>
    <t>2、公务接待费</t>
  </si>
  <si>
    <t>其中部门一般公共预算支出1.21万元比去年增加0.75万元，主要原因是2018年部门预算单位增加鄂州市公共交通客运管理处。项目预算支出减少0.75万元。</t>
  </si>
  <si>
    <t>3、公务用车购置及运行维护费</t>
  </si>
  <si>
    <t>2018年部门预算单位增加鄂州市公共交通客运管理处，共增加4台执法车辆。</t>
  </si>
  <si>
    <t>其中：公务用车运行维护费</t>
  </si>
  <si>
    <t xml:space="preserve">      公务用车购置费</t>
  </si>
  <si>
    <t>表8</t>
    <phoneticPr fontId="14" type="noConversion"/>
  </si>
  <si>
    <t>表7</t>
    <phoneticPr fontId="14" type="noConversion"/>
  </si>
  <si>
    <t>无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</si>
</sst>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8" formatCode="#,##0.00_ "/>
    <numFmt numFmtId="179" formatCode=";;"/>
    <numFmt numFmtId="180" formatCode="#,##0.0_ "/>
    <numFmt numFmtId="181" formatCode="0000"/>
    <numFmt numFmtId="182" formatCode="00"/>
    <numFmt numFmtId="183" formatCode="* #,##0.00;* \-#,##0.00;* &quot;&quot;??;@"/>
  </numFmts>
  <fonts count="1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u/>
      <sz val="20"/>
      <name val="方正小标宋简体"/>
      <charset val="134"/>
    </font>
    <font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8" fontId="1" fillId="0" borderId="1" xfId="0" applyNumberFormat="1" applyFont="1" applyBorder="1">
      <alignment vertical="center"/>
    </xf>
    <xf numFmtId="49" fontId="4" fillId="0" borderId="2" xfId="1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4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179" fontId="4" fillId="0" borderId="3" xfId="2" applyNumberFormat="1" applyFont="1" applyFill="1" applyBorder="1" applyAlignment="1" applyProtection="1">
      <alignment horizontal="left" vertical="center" wrapText="1"/>
    </xf>
    <xf numFmtId="4" fontId="4" fillId="0" borderId="2" xfId="2" applyNumberFormat="1" applyFont="1" applyFill="1" applyBorder="1" applyAlignment="1" applyProtection="1">
      <alignment horizontal="right" vertical="center" wrapText="1"/>
    </xf>
    <xf numFmtId="4" fontId="4" fillId="0" borderId="1" xfId="2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4" fontId="4" fillId="0" borderId="3" xfId="1" applyNumberFormat="1" applyFont="1" applyFill="1" applyBorder="1" applyAlignment="1" applyProtection="1">
      <alignment horizontal="right" vertical="center" wrapText="1"/>
    </xf>
    <xf numFmtId="4" fontId="4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4" xfId="1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4" fontId="4" fillId="0" borderId="5" xfId="1" applyNumberFormat="1" applyFont="1" applyFill="1" applyBorder="1" applyAlignment="1" applyProtection="1">
      <alignment horizontal="right" vertical="center" wrapText="1"/>
    </xf>
    <xf numFmtId="4" fontId="4" fillId="0" borderId="6" xfId="1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4" fontId="5" fillId="0" borderId="4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/>
    <xf numFmtId="181" fontId="4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right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0" fillId="0" borderId="7" xfId="0" applyBorder="1">
      <alignment vertical="center"/>
    </xf>
    <xf numFmtId="183" fontId="4" fillId="0" borderId="9" xfId="0" applyNumberFormat="1" applyFont="1" applyFill="1" applyBorder="1" applyAlignment="1">
      <alignment horizontal="center" vertical="center" wrapText="1"/>
    </xf>
    <xf numFmtId="183" fontId="4" fillId="0" borderId="10" xfId="0" applyNumberFormat="1" applyFont="1" applyFill="1" applyBorder="1" applyAlignment="1">
      <alignment horizontal="center" vertical="center" wrapText="1"/>
    </xf>
    <xf numFmtId="183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82" fontId="9" fillId="0" borderId="0" xfId="0" applyNumberFormat="1" applyFont="1" applyFill="1" applyAlignment="1" applyProtection="1">
      <alignment horizontal="center" vertical="center"/>
    </xf>
    <xf numFmtId="182" fontId="10" fillId="0" borderId="0" xfId="0" applyNumberFormat="1" applyFont="1" applyFill="1" applyAlignment="1" applyProtection="1">
      <alignment horizontal="center" vertical="center"/>
    </xf>
    <xf numFmtId="180" fontId="4" fillId="0" borderId="6" xfId="0" applyNumberFormat="1" applyFont="1" applyFill="1" applyBorder="1" applyAlignment="1" applyProtection="1">
      <alignment horizontal="center" vertical="center" wrapText="1"/>
    </xf>
    <xf numFmtId="180" fontId="4" fillId="0" borderId="4" xfId="0" applyNumberFormat="1" applyFont="1" applyFill="1" applyBorder="1" applyAlignment="1" applyProtection="1">
      <alignment horizontal="center" vertical="center" wrapText="1"/>
    </xf>
    <xf numFmtId="180" fontId="4" fillId="0" borderId="8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9" xfId="0" applyNumberFormat="1" applyFont="1" applyFill="1" applyBorder="1" applyAlignment="1" applyProtection="1">
      <alignment horizontal="center" vertical="center" wrapText="1"/>
    </xf>
    <xf numFmtId="180" fontId="4" fillId="0" borderId="10" xfId="0" applyNumberFormat="1" applyFont="1" applyFill="1" applyBorder="1" applyAlignment="1" applyProtection="1">
      <alignment horizontal="center" vertical="center" wrapText="1"/>
    </xf>
    <xf numFmtId="18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7" xfId="0" applyNumberFormat="1" applyFont="1" applyFill="1" applyBorder="1" applyAlignment="1" applyProtection="1">
      <alignment horizontal="center" vertical="center" wrapText="1"/>
    </xf>
    <xf numFmtId="180" fontId="4" fillId="0" borderId="7" xfId="0" applyNumberFormat="1" applyFont="1" applyFill="1" applyBorder="1" applyAlignment="1" applyProtection="1">
      <alignment horizontal="center" vertical="center" wrapText="1"/>
    </xf>
    <xf numFmtId="183" fontId="4" fillId="0" borderId="7" xfId="0" applyNumberFormat="1" applyFont="1" applyFill="1" applyBorder="1" applyAlignment="1" applyProtection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1" xfId="0" applyFont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F6" sqref="F6:F33"/>
    </sheetView>
  </sheetViews>
  <sheetFormatPr defaultColWidth="9" defaultRowHeight="14.4"/>
  <cols>
    <col min="1" max="1" width="42.33203125" customWidth="1"/>
    <col min="2" max="2" width="15" customWidth="1"/>
    <col min="3" max="3" width="29.33203125" customWidth="1"/>
    <col min="4" max="4" width="15" customWidth="1"/>
    <col min="5" max="5" width="32.21875" customWidth="1"/>
    <col min="6" max="6" width="15" customWidth="1"/>
  </cols>
  <sheetData>
    <row r="1" spans="1:6">
      <c r="A1" s="2" t="s">
        <v>0</v>
      </c>
    </row>
    <row r="2" spans="1:6" ht="25.8">
      <c r="A2" s="79" t="s">
        <v>1</v>
      </c>
      <c r="B2" s="80"/>
      <c r="C2" s="80"/>
      <c r="D2" s="80"/>
      <c r="E2" s="80"/>
      <c r="F2" s="80"/>
    </row>
    <row r="3" spans="1:6">
      <c r="A3" s="70"/>
      <c r="B3" s="71"/>
      <c r="C3" s="71"/>
      <c r="D3" s="70"/>
      <c r="E3" s="70"/>
      <c r="F3" s="72" t="s">
        <v>2</v>
      </c>
    </row>
    <row r="4" spans="1:6">
      <c r="A4" s="73" t="s">
        <v>3</v>
      </c>
      <c r="B4" s="73"/>
      <c r="C4" s="81" t="s">
        <v>4</v>
      </c>
      <c r="D4" s="81"/>
      <c r="E4" s="81"/>
      <c r="F4" s="81"/>
    </row>
    <row r="5" spans="1:6">
      <c r="A5" s="28" t="s">
        <v>5</v>
      </c>
      <c r="B5" s="28" t="s">
        <v>6</v>
      </c>
      <c r="C5" s="28" t="s">
        <v>7</v>
      </c>
      <c r="D5" s="74" t="s">
        <v>6</v>
      </c>
      <c r="E5" s="28" t="s">
        <v>8</v>
      </c>
      <c r="F5" s="28" t="s">
        <v>6</v>
      </c>
    </row>
    <row r="6" spans="1:6">
      <c r="A6" s="42" t="s">
        <v>9</v>
      </c>
      <c r="B6" s="41">
        <v>2631.39</v>
      </c>
      <c r="C6" s="42" t="s">
        <v>10</v>
      </c>
      <c r="D6" s="43">
        <v>890.75</v>
      </c>
      <c r="E6" s="29" t="s">
        <v>11</v>
      </c>
      <c r="F6" s="43"/>
    </row>
    <row r="7" spans="1:6">
      <c r="A7" s="44" t="s">
        <v>12</v>
      </c>
      <c r="B7" s="41">
        <v>2561.39</v>
      </c>
      <c r="C7" s="45" t="s">
        <v>13</v>
      </c>
      <c r="D7" s="43">
        <v>673.41</v>
      </c>
      <c r="E7" s="29" t="s">
        <v>14</v>
      </c>
      <c r="F7" s="43"/>
    </row>
    <row r="8" spans="1:6">
      <c r="A8" s="44" t="s">
        <v>15</v>
      </c>
      <c r="B8" s="41">
        <v>70</v>
      </c>
      <c r="C8" s="45" t="s">
        <v>16</v>
      </c>
      <c r="D8" s="43">
        <v>200.72</v>
      </c>
      <c r="E8" s="29" t="s">
        <v>17</v>
      </c>
      <c r="F8" s="43"/>
    </row>
    <row r="9" spans="1:6">
      <c r="A9" s="75" t="s">
        <v>18</v>
      </c>
      <c r="B9" s="41"/>
      <c r="C9" s="45" t="s">
        <v>19</v>
      </c>
      <c r="D9" s="43">
        <v>16.62</v>
      </c>
      <c r="E9" s="29" t="s">
        <v>20</v>
      </c>
      <c r="F9" s="43"/>
    </row>
    <row r="10" spans="1:6">
      <c r="A10" s="42" t="s">
        <v>21</v>
      </c>
      <c r="B10" s="41"/>
      <c r="C10" s="42" t="s">
        <v>22</v>
      </c>
      <c r="D10" s="34">
        <v>1740.64</v>
      </c>
      <c r="E10" s="29" t="s">
        <v>23</v>
      </c>
      <c r="F10" s="43">
        <v>6.88</v>
      </c>
    </row>
    <row r="11" spans="1:6">
      <c r="A11" s="42" t="s">
        <v>24</v>
      </c>
      <c r="B11" s="41">
        <v>70</v>
      </c>
      <c r="C11" s="45" t="s">
        <v>25</v>
      </c>
      <c r="D11" s="47"/>
      <c r="E11" s="29" t="s">
        <v>26</v>
      </c>
      <c r="F11" s="43"/>
    </row>
    <row r="12" spans="1:6">
      <c r="A12" s="42" t="s">
        <v>27</v>
      </c>
      <c r="B12" s="41"/>
      <c r="C12" s="45" t="s">
        <v>28</v>
      </c>
      <c r="D12" s="48"/>
      <c r="E12" s="29" t="s">
        <v>29</v>
      </c>
      <c r="F12" s="43"/>
    </row>
    <row r="13" spans="1:6">
      <c r="A13" s="42" t="s">
        <v>30</v>
      </c>
      <c r="B13" s="41"/>
      <c r="C13" s="49" t="s">
        <v>31</v>
      </c>
      <c r="D13" s="43"/>
      <c r="E13" s="29" t="s">
        <v>32</v>
      </c>
      <c r="F13" s="43">
        <v>114.55</v>
      </c>
    </row>
    <row r="14" spans="1:6">
      <c r="A14" s="75" t="s">
        <v>33</v>
      </c>
      <c r="B14" s="41"/>
      <c r="C14" s="50" t="s">
        <v>34</v>
      </c>
      <c r="D14" s="43"/>
      <c r="E14" s="29" t="s">
        <v>35</v>
      </c>
      <c r="F14" s="43"/>
    </row>
    <row r="15" spans="1:6">
      <c r="A15" s="42" t="s">
        <v>36</v>
      </c>
      <c r="B15" s="41"/>
      <c r="C15" s="45" t="s">
        <v>37</v>
      </c>
      <c r="D15" s="51"/>
      <c r="E15" s="29" t="s">
        <v>38</v>
      </c>
      <c r="F15" s="43">
        <v>61.9</v>
      </c>
    </row>
    <row r="16" spans="1:6">
      <c r="A16" s="42" t="s">
        <v>39</v>
      </c>
      <c r="B16" s="41"/>
      <c r="C16" s="45" t="s">
        <v>40</v>
      </c>
      <c r="D16" s="43">
        <v>1740.64</v>
      </c>
      <c r="E16" s="29" t="s">
        <v>41</v>
      </c>
      <c r="F16" s="43"/>
    </row>
    <row r="17" spans="1:6">
      <c r="A17" s="42" t="s">
        <v>42</v>
      </c>
      <c r="B17" s="41"/>
      <c r="C17" s="42" t="s">
        <v>43</v>
      </c>
      <c r="D17" s="41"/>
      <c r="E17" s="29" t="s">
        <v>44</v>
      </c>
      <c r="F17" s="43"/>
    </row>
    <row r="18" spans="1:6">
      <c r="A18" s="42" t="s">
        <v>45</v>
      </c>
      <c r="B18" s="41"/>
      <c r="C18" s="42" t="s">
        <v>46</v>
      </c>
      <c r="D18" s="41"/>
      <c r="E18" s="29" t="s">
        <v>47</v>
      </c>
      <c r="F18" s="43"/>
    </row>
    <row r="19" spans="1:6">
      <c r="A19" s="42" t="s">
        <v>48</v>
      </c>
      <c r="B19" s="41"/>
      <c r="C19" s="42" t="s">
        <v>49</v>
      </c>
      <c r="D19" s="41"/>
      <c r="E19" s="29" t="s">
        <v>50</v>
      </c>
      <c r="F19" s="43">
        <v>2393.04</v>
      </c>
    </row>
    <row r="20" spans="1:6">
      <c r="A20" s="76"/>
      <c r="B20" s="76"/>
      <c r="C20" s="42" t="s">
        <v>51</v>
      </c>
      <c r="D20" s="41"/>
      <c r="E20" s="29" t="s">
        <v>52</v>
      </c>
      <c r="F20" s="43"/>
    </row>
    <row r="21" spans="1:6">
      <c r="A21" s="76"/>
      <c r="B21" s="76"/>
      <c r="C21" s="42"/>
      <c r="D21" s="41"/>
      <c r="E21" s="29" t="s">
        <v>53</v>
      </c>
      <c r="F21" s="43"/>
    </row>
    <row r="22" spans="1:6">
      <c r="A22" s="76"/>
      <c r="B22" s="76"/>
      <c r="C22" s="42"/>
      <c r="D22" s="41"/>
      <c r="E22" s="29" t="s">
        <v>54</v>
      </c>
      <c r="F22" s="43"/>
    </row>
    <row r="23" spans="1:6">
      <c r="A23" s="76"/>
      <c r="B23" s="76"/>
      <c r="C23" s="42"/>
      <c r="D23" s="41"/>
      <c r="E23" s="29" t="s">
        <v>55</v>
      </c>
      <c r="F23" s="43"/>
    </row>
    <row r="24" spans="1:6">
      <c r="A24" s="76"/>
      <c r="B24" s="76"/>
      <c r="C24" s="42"/>
      <c r="D24" s="41"/>
      <c r="E24" s="29" t="s">
        <v>56</v>
      </c>
      <c r="F24" s="43"/>
    </row>
    <row r="25" spans="1:6">
      <c r="A25" s="42"/>
      <c r="B25" s="41"/>
      <c r="C25" s="42"/>
      <c r="D25" s="41"/>
      <c r="E25" s="29" t="s">
        <v>57</v>
      </c>
      <c r="F25" s="43">
        <v>55.02</v>
      </c>
    </row>
    <row r="26" spans="1:6">
      <c r="A26" s="42"/>
      <c r="B26" s="41"/>
      <c r="C26" s="42"/>
      <c r="D26" s="41"/>
      <c r="E26" s="29" t="s">
        <v>58</v>
      </c>
      <c r="F26" s="43"/>
    </row>
    <row r="27" spans="1:6">
      <c r="A27" s="42"/>
      <c r="B27" s="41"/>
      <c r="C27" s="42"/>
      <c r="D27" s="41"/>
      <c r="E27" s="29" t="s">
        <v>59</v>
      </c>
      <c r="F27" s="41"/>
    </row>
    <row r="28" spans="1:6">
      <c r="A28" s="42"/>
      <c r="B28" s="41"/>
      <c r="C28" s="42"/>
      <c r="D28" s="41"/>
      <c r="E28" s="29" t="s">
        <v>60</v>
      </c>
      <c r="F28" s="41"/>
    </row>
    <row r="29" spans="1:6">
      <c r="A29" s="42"/>
      <c r="B29" s="41"/>
      <c r="C29" s="42"/>
      <c r="D29" s="41"/>
      <c r="E29" s="29" t="s">
        <v>61</v>
      </c>
      <c r="F29" s="41"/>
    </row>
    <row r="30" spans="1:6">
      <c r="A30" s="42"/>
      <c r="B30" s="41"/>
      <c r="C30" s="42"/>
      <c r="D30" s="41"/>
      <c r="E30" s="29" t="s">
        <v>62</v>
      </c>
      <c r="F30" s="41"/>
    </row>
    <row r="31" spans="1:6">
      <c r="A31" s="42"/>
      <c r="B31" s="41"/>
      <c r="C31" s="42"/>
      <c r="D31" s="41"/>
      <c r="E31" s="29" t="s">
        <v>63</v>
      </c>
      <c r="F31" s="41"/>
    </row>
    <row r="32" spans="1:6">
      <c r="A32" s="42"/>
      <c r="B32" s="41"/>
      <c r="C32" s="42"/>
      <c r="D32" s="41"/>
      <c r="E32" s="29" t="s">
        <v>64</v>
      </c>
      <c r="F32" s="41"/>
    </row>
    <row r="33" spans="1:6">
      <c r="A33" s="42"/>
      <c r="B33" s="41"/>
      <c r="C33" s="42"/>
      <c r="D33" s="41"/>
      <c r="E33" s="29" t="s">
        <v>65</v>
      </c>
      <c r="F33" s="41"/>
    </row>
    <row r="34" spans="1:6">
      <c r="A34" s="42"/>
      <c r="B34" s="41"/>
      <c r="C34" s="42"/>
      <c r="D34" s="41"/>
      <c r="E34" s="29"/>
      <c r="F34" s="41"/>
    </row>
    <row r="35" spans="1:6">
      <c r="A35" s="28" t="s">
        <v>66</v>
      </c>
      <c r="B35" s="43">
        <v>2631.39</v>
      </c>
      <c r="C35" s="28" t="s">
        <v>67</v>
      </c>
      <c r="D35" s="43">
        <v>2631.39</v>
      </c>
      <c r="E35" s="28" t="s">
        <v>67</v>
      </c>
      <c r="F35" s="43">
        <v>2631.39</v>
      </c>
    </row>
    <row r="36" spans="1:6">
      <c r="A36" s="42" t="s">
        <v>68</v>
      </c>
      <c r="B36" s="41"/>
      <c r="C36" s="28" t="s">
        <v>69</v>
      </c>
      <c r="D36" s="41"/>
      <c r="E36" s="28" t="s">
        <v>69</v>
      </c>
      <c r="F36" s="41"/>
    </row>
    <row r="37" spans="1:6">
      <c r="A37" s="42" t="s">
        <v>70</v>
      </c>
      <c r="B37" s="41"/>
      <c r="C37" s="44"/>
      <c r="D37" s="41"/>
      <c r="E37" s="29"/>
      <c r="F37" s="77"/>
    </row>
    <row r="38" spans="1:6">
      <c r="A38" s="75" t="s">
        <v>71</v>
      </c>
      <c r="B38" s="41"/>
      <c r="C38" s="29"/>
      <c r="D38" s="41"/>
      <c r="E38" s="29"/>
      <c r="F38" s="41"/>
    </row>
    <row r="39" spans="1:6">
      <c r="A39" s="75" t="s">
        <v>72</v>
      </c>
      <c r="B39" s="41"/>
      <c r="C39" s="75"/>
      <c r="D39" s="78"/>
      <c r="E39" s="29"/>
      <c r="F39" s="77"/>
    </row>
    <row r="40" spans="1:6">
      <c r="A40" s="75" t="s">
        <v>73</v>
      </c>
      <c r="B40" s="41"/>
      <c r="C40" s="75"/>
      <c r="D40" s="78"/>
      <c r="E40" s="75"/>
      <c r="F40" s="78"/>
    </row>
    <row r="41" spans="1:6">
      <c r="A41" s="42" t="s">
        <v>74</v>
      </c>
      <c r="B41" s="41"/>
      <c r="C41" s="75"/>
      <c r="D41" s="78"/>
      <c r="E41" s="75"/>
      <c r="F41" s="78"/>
    </row>
    <row r="42" spans="1:6">
      <c r="A42" s="28" t="s">
        <v>75</v>
      </c>
      <c r="B42" s="34">
        <v>2631.39</v>
      </c>
      <c r="C42" s="28" t="s">
        <v>76</v>
      </c>
      <c r="D42" s="34">
        <v>2631.39</v>
      </c>
      <c r="E42" s="28" t="s">
        <v>76</v>
      </c>
      <c r="F42" s="34">
        <v>2631.39</v>
      </c>
    </row>
  </sheetData>
  <mergeCells count="2">
    <mergeCell ref="A2:F2"/>
    <mergeCell ref="C4:F4"/>
  </mergeCells>
  <phoneticPr fontId="14" type="noConversion"/>
  <printOptions horizontalCentered="1"/>
  <pageMargins left="0.70069444444444495" right="0.70069444444444495" top="0.75138888888888899" bottom="0.75138888888888899" header="0.297916666666667" footer="0.297916666666667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A10" sqref="A10"/>
    </sheetView>
  </sheetViews>
  <sheetFormatPr defaultColWidth="9" defaultRowHeight="14.4"/>
  <cols>
    <col min="1" max="1" width="11.88671875" customWidth="1"/>
    <col min="2" max="2" width="8.77734375" customWidth="1"/>
    <col min="3" max="3" width="7.6640625" customWidth="1"/>
    <col min="4" max="6" width="5.88671875" customWidth="1"/>
    <col min="7" max="7" width="9.21875" customWidth="1"/>
    <col min="8" max="8" width="9" customWidth="1"/>
    <col min="9" max="9" width="7.77734375" customWidth="1"/>
    <col min="10" max="10" width="5.88671875" customWidth="1"/>
    <col min="11" max="11" width="7.33203125" customWidth="1"/>
    <col min="12" max="12" width="9.21875" customWidth="1"/>
    <col min="13" max="13" width="7.44140625" customWidth="1"/>
    <col min="14" max="22" width="5.88671875" customWidth="1"/>
  </cols>
  <sheetData>
    <row r="1" spans="1:22">
      <c r="A1" s="58" t="s">
        <v>77</v>
      </c>
      <c r="B1" s="59"/>
      <c r="C1" s="59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70"/>
      <c r="U1" s="52"/>
      <c r="V1" s="27"/>
    </row>
    <row r="2" spans="1:22" ht="25.8">
      <c r="A2" s="82" t="s">
        <v>78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>
      <c r="A3" s="58"/>
      <c r="B3" s="60"/>
      <c r="C3" s="60"/>
      <c r="D3" s="61"/>
      <c r="E3" s="61"/>
      <c r="F3" s="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70"/>
      <c r="U3" s="52"/>
      <c r="V3" s="27" t="s">
        <v>2</v>
      </c>
    </row>
    <row r="4" spans="1:22">
      <c r="A4" s="91" t="s">
        <v>79</v>
      </c>
      <c r="B4" s="92" t="s">
        <v>80</v>
      </c>
      <c r="C4" s="84" t="s">
        <v>81</v>
      </c>
      <c r="D4" s="85"/>
      <c r="E4" s="85"/>
      <c r="F4" s="86"/>
      <c r="G4" s="85" t="s">
        <v>82</v>
      </c>
      <c r="H4" s="85"/>
      <c r="I4" s="87"/>
      <c r="J4" s="87"/>
      <c r="K4" s="87"/>
      <c r="L4" s="87"/>
      <c r="M4" s="87"/>
      <c r="N4" s="87"/>
      <c r="O4" s="86"/>
      <c r="P4" s="95" t="s">
        <v>83</v>
      </c>
      <c r="Q4" s="95" t="s">
        <v>84</v>
      </c>
      <c r="R4" s="95" t="s">
        <v>85</v>
      </c>
      <c r="S4" s="95" t="s">
        <v>86</v>
      </c>
      <c r="T4" s="95" t="s">
        <v>87</v>
      </c>
      <c r="U4" s="95" t="s">
        <v>88</v>
      </c>
      <c r="V4" s="91" t="s">
        <v>89</v>
      </c>
    </row>
    <row r="5" spans="1:22" ht="23.1" customHeight="1">
      <c r="A5" s="91"/>
      <c r="B5" s="92"/>
      <c r="C5" s="92" t="s">
        <v>90</v>
      </c>
      <c r="D5" s="93" t="s">
        <v>91</v>
      </c>
      <c r="E5" s="93" t="s">
        <v>92</v>
      </c>
      <c r="F5" s="94" t="s">
        <v>93</v>
      </c>
      <c r="G5" s="93" t="s">
        <v>94</v>
      </c>
      <c r="H5" s="93" t="s">
        <v>95</v>
      </c>
      <c r="I5" s="88" t="s">
        <v>96</v>
      </c>
      <c r="J5" s="89"/>
      <c r="K5" s="89"/>
      <c r="L5" s="89"/>
      <c r="M5" s="89"/>
      <c r="N5" s="90"/>
      <c r="O5" s="95" t="s">
        <v>97</v>
      </c>
      <c r="P5" s="95"/>
      <c r="Q5" s="95"/>
      <c r="R5" s="95"/>
      <c r="S5" s="95"/>
      <c r="T5" s="95"/>
      <c r="U5" s="95"/>
      <c r="V5" s="91"/>
    </row>
    <row r="6" spans="1:22" ht="60">
      <c r="A6" s="91"/>
      <c r="B6" s="92"/>
      <c r="C6" s="92"/>
      <c r="D6" s="93"/>
      <c r="E6" s="93"/>
      <c r="F6" s="94"/>
      <c r="G6" s="93"/>
      <c r="H6" s="93"/>
      <c r="I6" s="67" t="s">
        <v>94</v>
      </c>
      <c r="J6" s="68" t="s">
        <v>98</v>
      </c>
      <c r="K6" s="68" t="s">
        <v>99</v>
      </c>
      <c r="L6" s="68" t="s">
        <v>100</v>
      </c>
      <c r="M6" s="68" t="s">
        <v>101</v>
      </c>
      <c r="N6" s="69" t="s">
        <v>102</v>
      </c>
      <c r="O6" s="95"/>
      <c r="P6" s="95"/>
      <c r="Q6" s="95"/>
      <c r="R6" s="95"/>
      <c r="S6" s="95"/>
      <c r="T6" s="95"/>
      <c r="U6" s="95"/>
      <c r="V6" s="91"/>
    </row>
    <row r="7" spans="1:22">
      <c r="A7" s="62" t="s">
        <v>103</v>
      </c>
      <c r="B7" s="63">
        <v>1</v>
      </c>
      <c r="C7" s="64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  <c r="O7" s="10">
        <v>14</v>
      </c>
      <c r="P7" s="10">
        <v>15</v>
      </c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</row>
    <row r="8" spans="1:22" ht="27.75" customHeight="1">
      <c r="A8" s="65" t="s">
        <v>90</v>
      </c>
      <c r="B8" s="34">
        <v>2631.39</v>
      </c>
      <c r="C8" s="33">
        <v>0</v>
      </c>
      <c r="D8" s="55">
        <v>0</v>
      </c>
      <c r="E8" s="55">
        <v>0</v>
      </c>
      <c r="F8" s="34">
        <v>0</v>
      </c>
      <c r="G8" s="33">
        <v>2631.39</v>
      </c>
      <c r="H8" s="34">
        <v>2561.39</v>
      </c>
      <c r="I8" s="33">
        <v>70</v>
      </c>
      <c r="J8" s="55">
        <v>0</v>
      </c>
      <c r="K8" s="55">
        <v>0</v>
      </c>
      <c r="L8" s="34">
        <v>70</v>
      </c>
      <c r="N8" s="13"/>
      <c r="O8" s="13"/>
      <c r="P8" s="13"/>
      <c r="Q8" s="13"/>
      <c r="R8" s="13"/>
      <c r="S8" s="13"/>
      <c r="T8" s="13"/>
      <c r="U8" s="13"/>
      <c r="V8" s="13"/>
    </row>
    <row r="9" spans="1:22" ht="29.25" customHeight="1">
      <c r="A9" s="19" t="s">
        <v>104</v>
      </c>
      <c r="B9" s="34">
        <v>2084.0100000000002</v>
      </c>
      <c r="C9" s="33">
        <v>0</v>
      </c>
      <c r="D9" s="55">
        <v>0</v>
      </c>
      <c r="E9" s="55">
        <v>0</v>
      </c>
      <c r="F9" s="34">
        <v>0</v>
      </c>
      <c r="G9" s="33">
        <v>2084.0100000000002</v>
      </c>
      <c r="H9" s="34">
        <v>2084.0100000000002</v>
      </c>
      <c r="I9" s="33">
        <v>0</v>
      </c>
      <c r="J9" s="55">
        <v>0</v>
      </c>
      <c r="K9" s="55">
        <v>0</v>
      </c>
      <c r="L9" s="55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32.25" customHeight="1">
      <c r="A10" s="19" t="s">
        <v>105</v>
      </c>
      <c r="B10" s="34">
        <v>547.38</v>
      </c>
      <c r="C10" s="33">
        <v>0</v>
      </c>
      <c r="D10" s="55">
        <v>0</v>
      </c>
      <c r="E10" s="55">
        <v>0</v>
      </c>
      <c r="F10" s="34">
        <v>0</v>
      </c>
      <c r="G10" s="33">
        <v>547.38</v>
      </c>
      <c r="H10" s="34">
        <v>477.38</v>
      </c>
      <c r="I10" s="33">
        <v>70</v>
      </c>
      <c r="J10" s="55">
        <v>0</v>
      </c>
      <c r="K10" s="55">
        <v>0</v>
      </c>
      <c r="L10" s="55">
        <v>70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>
      <c r="A11" s="13"/>
      <c r="B11" s="6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>
      <c r="A12" s="13"/>
      <c r="B12" s="6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>
      <c r="A13" s="13"/>
      <c r="B13" s="6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>
      <c r="A14" s="13"/>
      <c r="B14" s="6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>
      <c r="A15" s="13"/>
      <c r="B15" s="6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>
      <c r="A16" s="13"/>
      <c r="B16" s="6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>
      <c r="A17" s="13"/>
      <c r="B17" s="6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>
      <c r="A18" s="13"/>
      <c r="B18" s="6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>
      <c r="A19" s="13"/>
      <c r="B19" s="6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</sheetData>
  <mergeCells count="20">
    <mergeCell ref="S4:S6"/>
    <mergeCell ref="T4:T6"/>
    <mergeCell ref="U4:U6"/>
    <mergeCell ref="V4:V6"/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</mergeCells>
  <phoneticPr fontId="14" type="noConversion"/>
  <printOptions horizontalCentered="1"/>
  <pageMargins left="0.31388888888888899" right="0.15625" top="0.74791666666666701" bottom="0.74791666666666701" header="0.31388888888888899" footer="0.31388888888888899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A17" sqref="A17"/>
    </sheetView>
  </sheetViews>
  <sheetFormatPr defaultColWidth="9" defaultRowHeight="14.4"/>
  <cols>
    <col min="1" max="1" width="12.33203125" customWidth="1"/>
    <col min="2" max="2" width="5.88671875" customWidth="1"/>
    <col min="3" max="3" width="7" customWidth="1"/>
    <col min="4" max="4" width="8.77734375" customWidth="1"/>
    <col min="5" max="5" width="6.109375" customWidth="1"/>
    <col min="6" max="6" width="7.109375" customWidth="1"/>
    <col min="7" max="7" width="8.33203125" customWidth="1"/>
    <col min="8" max="8" width="7.77734375" customWidth="1"/>
    <col min="9" max="9" width="8.33203125" customWidth="1"/>
    <col min="10" max="10" width="5.6640625" customWidth="1"/>
    <col min="11" max="11" width="7.88671875" customWidth="1"/>
    <col min="12" max="13" width="7.6640625" customWidth="1"/>
    <col min="14" max="14" width="7.21875" customWidth="1"/>
    <col min="15" max="15" width="8.88671875" customWidth="1"/>
    <col min="16" max="17" width="7.21875" customWidth="1"/>
    <col min="18" max="18" width="4.33203125" customWidth="1"/>
    <col min="19" max="19" width="5.33203125" customWidth="1"/>
  </cols>
  <sheetData>
    <row r="1" spans="1:19">
      <c r="A1" s="2" t="s">
        <v>106</v>
      </c>
    </row>
    <row r="2" spans="1:19" ht="36.9" customHeight="1">
      <c r="A2" s="96" t="s">
        <v>107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52"/>
      <c r="B3" s="53"/>
      <c r="C3" s="27"/>
      <c r="D3" s="27"/>
      <c r="E3" s="27"/>
      <c r="F3" s="27"/>
      <c r="G3" s="27"/>
      <c r="H3" s="27"/>
      <c r="I3" s="57"/>
      <c r="J3" s="52"/>
      <c r="K3" s="57"/>
      <c r="L3" s="57"/>
      <c r="M3" s="27"/>
      <c r="S3" s="3" t="s">
        <v>2</v>
      </c>
    </row>
    <row r="4" spans="1:19">
      <c r="A4" s="97" t="s">
        <v>79</v>
      </c>
      <c r="B4" s="97" t="s">
        <v>108</v>
      </c>
      <c r="C4" s="98" t="s">
        <v>109</v>
      </c>
      <c r="D4" s="98" t="s">
        <v>90</v>
      </c>
      <c r="E4" s="11" t="s">
        <v>110</v>
      </c>
      <c r="F4" s="11"/>
      <c r="G4" s="11"/>
      <c r="H4" s="11"/>
      <c r="I4" s="91" t="s">
        <v>111</v>
      </c>
      <c r="J4" s="91"/>
      <c r="K4" s="91"/>
      <c r="L4" s="91"/>
      <c r="M4" s="91"/>
      <c r="N4" s="91"/>
      <c r="O4" s="91"/>
      <c r="P4" s="98" t="s">
        <v>112</v>
      </c>
      <c r="Q4" s="98" t="s">
        <v>113</v>
      </c>
      <c r="R4" s="98" t="s">
        <v>114</v>
      </c>
      <c r="S4" s="98" t="s">
        <v>115</v>
      </c>
    </row>
    <row r="5" spans="1:19">
      <c r="A5" s="97"/>
      <c r="B5" s="97"/>
      <c r="C5" s="98"/>
      <c r="D5" s="98"/>
      <c r="E5" s="98" t="s">
        <v>94</v>
      </c>
      <c r="F5" s="98" t="s">
        <v>13</v>
      </c>
      <c r="G5" s="99" t="s">
        <v>16</v>
      </c>
      <c r="H5" s="98" t="s">
        <v>19</v>
      </c>
      <c r="I5" s="98" t="s">
        <v>94</v>
      </c>
      <c r="J5" s="91" t="s">
        <v>25</v>
      </c>
      <c r="K5" s="91"/>
      <c r="L5" s="91"/>
      <c r="M5" s="91"/>
      <c r="N5" s="98" t="s">
        <v>37</v>
      </c>
      <c r="O5" s="98" t="s">
        <v>40</v>
      </c>
      <c r="P5" s="98"/>
      <c r="Q5" s="98"/>
      <c r="R5" s="98"/>
      <c r="S5" s="98"/>
    </row>
    <row r="6" spans="1:19" ht="36">
      <c r="A6" s="97"/>
      <c r="B6" s="97"/>
      <c r="C6" s="98"/>
      <c r="D6" s="98"/>
      <c r="E6" s="98"/>
      <c r="F6" s="98"/>
      <c r="G6" s="99"/>
      <c r="H6" s="98"/>
      <c r="I6" s="98"/>
      <c r="J6" s="14" t="s">
        <v>90</v>
      </c>
      <c r="K6" s="14" t="s">
        <v>116</v>
      </c>
      <c r="L6" s="14" t="s">
        <v>31</v>
      </c>
      <c r="M6" s="14" t="s">
        <v>34</v>
      </c>
      <c r="N6" s="98"/>
      <c r="O6" s="98"/>
      <c r="P6" s="98"/>
      <c r="Q6" s="98"/>
      <c r="R6" s="98"/>
      <c r="S6" s="98"/>
    </row>
    <row r="7" spans="1:19">
      <c r="A7" s="12" t="s">
        <v>103</v>
      </c>
      <c r="B7" s="12" t="s">
        <v>103</v>
      </c>
      <c r="C7" s="12" t="s">
        <v>103</v>
      </c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12">
        <v>11</v>
      </c>
      <c r="O7" s="12">
        <v>12</v>
      </c>
      <c r="P7" s="12">
        <v>13</v>
      </c>
      <c r="Q7" s="12">
        <v>14</v>
      </c>
      <c r="R7" s="12">
        <v>15</v>
      </c>
      <c r="S7" s="12">
        <v>16</v>
      </c>
    </row>
    <row r="8" spans="1:19" ht="26.25" customHeight="1">
      <c r="A8" s="54" t="s">
        <v>90</v>
      </c>
      <c r="B8" s="13"/>
      <c r="C8" s="13"/>
      <c r="D8" s="34">
        <v>2631.39</v>
      </c>
      <c r="E8" s="33">
        <v>890.75</v>
      </c>
      <c r="F8" s="55">
        <v>673.41</v>
      </c>
      <c r="G8" s="55">
        <v>200.72</v>
      </c>
      <c r="H8" s="55">
        <v>16.62</v>
      </c>
      <c r="I8" s="55">
        <v>1740.64</v>
      </c>
      <c r="J8" s="34">
        <v>0</v>
      </c>
      <c r="K8" s="33">
        <v>0</v>
      </c>
      <c r="L8" s="55">
        <v>0</v>
      </c>
      <c r="M8" s="55">
        <v>0</v>
      </c>
      <c r="N8" s="55">
        <v>0</v>
      </c>
      <c r="O8" s="55">
        <v>1740.64</v>
      </c>
      <c r="P8" s="55">
        <v>0</v>
      </c>
      <c r="Q8" s="55">
        <v>0</v>
      </c>
      <c r="R8" s="55">
        <v>0</v>
      </c>
      <c r="S8" s="34">
        <v>0</v>
      </c>
    </row>
    <row r="9" spans="1:19" ht="31.5" customHeight="1">
      <c r="A9" s="19" t="s">
        <v>104</v>
      </c>
      <c r="B9" s="13"/>
      <c r="C9" s="13" t="s">
        <v>94</v>
      </c>
      <c r="D9" s="34">
        <v>2084.0100000000002</v>
      </c>
      <c r="E9" s="33">
        <v>352.77</v>
      </c>
      <c r="F9" s="55">
        <v>269.3</v>
      </c>
      <c r="G9" s="55">
        <v>67.17</v>
      </c>
      <c r="H9" s="55">
        <v>16.3</v>
      </c>
      <c r="I9" s="55">
        <v>1731.24</v>
      </c>
      <c r="J9" s="34">
        <v>0</v>
      </c>
      <c r="K9" s="33">
        <v>0</v>
      </c>
      <c r="L9" s="55">
        <v>0</v>
      </c>
      <c r="M9" s="55">
        <v>0</v>
      </c>
      <c r="N9" s="55">
        <v>0</v>
      </c>
      <c r="O9" s="55">
        <v>1731.24</v>
      </c>
      <c r="P9" s="55">
        <v>0</v>
      </c>
      <c r="Q9" s="55">
        <v>0</v>
      </c>
      <c r="R9" s="55">
        <v>0</v>
      </c>
      <c r="S9" s="34">
        <v>0</v>
      </c>
    </row>
    <row r="10" spans="1:19" ht="72" customHeight="1">
      <c r="A10" s="19" t="s">
        <v>104</v>
      </c>
      <c r="B10" s="19" t="s">
        <v>117</v>
      </c>
      <c r="C10" s="32" t="s">
        <v>118</v>
      </c>
      <c r="D10" s="34">
        <v>2.74</v>
      </c>
      <c r="E10" s="33">
        <v>2.74</v>
      </c>
      <c r="F10" s="55">
        <v>0</v>
      </c>
      <c r="G10" s="55">
        <v>2.74</v>
      </c>
      <c r="H10" s="55">
        <v>0</v>
      </c>
      <c r="I10" s="55">
        <v>0</v>
      </c>
      <c r="J10" s="34">
        <v>0</v>
      </c>
      <c r="K10" s="33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34">
        <v>0</v>
      </c>
    </row>
    <row r="11" spans="1:19" ht="72" customHeight="1">
      <c r="A11" s="19" t="s">
        <v>104</v>
      </c>
      <c r="B11" s="19" t="s">
        <v>119</v>
      </c>
      <c r="C11" s="32" t="s">
        <v>120</v>
      </c>
      <c r="D11" s="34">
        <v>16.3</v>
      </c>
      <c r="E11" s="33">
        <v>16.3</v>
      </c>
      <c r="F11" s="55">
        <v>0</v>
      </c>
      <c r="G11" s="55">
        <v>0</v>
      </c>
      <c r="H11" s="55">
        <v>16.3</v>
      </c>
      <c r="I11" s="55">
        <v>0</v>
      </c>
      <c r="J11" s="34">
        <v>0</v>
      </c>
      <c r="K11" s="33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34">
        <v>0</v>
      </c>
    </row>
    <row r="12" spans="1:19" ht="53.25" customHeight="1">
      <c r="A12" s="19" t="s">
        <v>104</v>
      </c>
      <c r="B12" s="19" t="s">
        <v>121</v>
      </c>
      <c r="C12" s="32" t="s">
        <v>122</v>
      </c>
      <c r="D12" s="34">
        <v>39.93</v>
      </c>
      <c r="E12" s="33">
        <v>39.93</v>
      </c>
      <c r="F12" s="55">
        <v>39.93</v>
      </c>
      <c r="G12" s="55">
        <v>0</v>
      </c>
      <c r="H12" s="55">
        <v>0</v>
      </c>
      <c r="I12" s="55">
        <v>0</v>
      </c>
      <c r="J12" s="34">
        <v>0</v>
      </c>
      <c r="K12" s="33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34">
        <v>0</v>
      </c>
    </row>
    <row r="13" spans="1:19" ht="49.5" customHeight="1">
      <c r="A13" s="19" t="s">
        <v>104</v>
      </c>
      <c r="B13" s="19" t="s">
        <v>123</v>
      </c>
      <c r="C13" s="32" t="s">
        <v>124</v>
      </c>
      <c r="D13" s="34">
        <v>24.67</v>
      </c>
      <c r="E13" s="33">
        <v>24.67</v>
      </c>
      <c r="F13" s="55">
        <v>24.67</v>
      </c>
      <c r="G13" s="55">
        <v>0</v>
      </c>
      <c r="H13" s="55">
        <v>0</v>
      </c>
      <c r="I13" s="55">
        <v>0</v>
      </c>
      <c r="J13" s="34">
        <v>0</v>
      </c>
      <c r="K13" s="33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34">
        <v>0</v>
      </c>
    </row>
    <row r="14" spans="1:19" ht="48" customHeight="1">
      <c r="A14" s="19" t="s">
        <v>104</v>
      </c>
      <c r="B14" s="19" t="s">
        <v>125</v>
      </c>
      <c r="C14" s="32" t="s">
        <v>126</v>
      </c>
      <c r="D14" s="34">
        <v>258.44</v>
      </c>
      <c r="E14" s="33">
        <v>247.2</v>
      </c>
      <c r="F14" s="55">
        <v>182.77</v>
      </c>
      <c r="G14" s="55">
        <v>64.430000000000007</v>
      </c>
      <c r="H14" s="55">
        <v>0</v>
      </c>
      <c r="I14" s="55">
        <v>11.24</v>
      </c>
      <c r="J14" s="34">
        <v>0</v>
      </c>
      <c r="K14" s="33">
        <v>0</v>
      </c>
      <c r="L14" s="55">
        <v>0</v>
      </c>
      <c r="M14" s="55">
        <v>0</v>
      </c>
      <c r="N14" s="55">
        <v>0</v>
      </c>
      <c r="O14" s="55">
        <v>11.24</v>
      </c>
      <c r="P14" s="55">
        <v>0</v>
      </c>
      <c r="Q14" s="55">
        <v>0</v>
      </c>
      <c r="R14" s="55">
        <v>0</v>
      </c>
      <c r="S14" s="34">
        <v>0</v>
      </c>
    </row>
    <row r="15" spans="1:19" ht="72" customHeight="1">
      <c r="A15" s="19" t="s">
        <v>104</v>
      </c>
      <c r="B15" s="19" t="s">
        <v>127</v>
      </c>
      <c r="C15" s="32" t="s">
        <v>128</v>
      </c>
      <c r="D15" s="34">
        <v>1720</v>
      </c>
      <c r="E15" s="33">
        <v>0</v>
      </c>
      <c r="F15" s="55">
        <v>0</v>
      </c>
      <c r="G15" s="55">
        <v>0</v>
      </c>
      <c r="H15" s="55">
        <v>0</v>
      </c>
      <c r="I15" s="55">
        <v>1720</v>
      </c>
      <c r="J15" s="34">
        <v>0</v>
      </c>
      <c r="K15" s="33">
        <v>0</v>
      </c>
      <c r="L15" s="55">
        <v>0</v>
      </c>
      <c r="M15" s="55">
        <v>0</v>
      </c>
      <c r="N15" s="55">
        <v>0</v>
      </c>
      <c r="O15" s="55">
        <v>1720</v>
      </c>
      <c r="P15" s="55">
        <v>0</v>
      </c>
      <c r="Q15" s="55">
        <v>0</v>
      </c>
      <c r="R15" s="55">
        <v>0</v>
      </c>
      <c r="S15" s="34">
        <v>0</v>
      </c>
    </row>
    <row r="16" spans="1:19" ht="72" customHeight="1">
      <c r="A16" s="19" t="s">
        <v>104</v>
      </c>
      <c r="B16" s="19" t="s">
        <v>129</v>
      </c>
      <c r="C16" s="32" t="s">
        <v>130</v>
      </c>
      <c r="D16" s="34">
        <v>21.93</v>
      </c>
      <c r="E16" s="33">
        <v>21.93</v>
      </c>
      <c r="F16" s="55">
        <v>21.93</v>
      </c>
      <c r="G16" s="55">
        <v>0</v>
      </c>
      <c r="H16" s="55">
        <v>0</v>
      </c>
      <c r="I16" s="55">
        <v>0</v>
      </c>
      <c r="J16" s="34">
        <v>0</v>
      </c>
      <c r="K16" s="33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34">
        <v>0</v>
      </c>
    </row>
    <row r="17" spans="1:19" ht="27" customHeight="1">
      <c r="A17" s="19" t="s">
        <v>105</v>
      </c>
      <c r="B17" s="19"/>
      <c r="C17" s="13" t="s">
        <v>94</v>
      </c>
      <c r="D17" s="34">
        <v>547.38</v>
      </c>
      <c r="E17" s="33">
        <v>537.98</v>
      </c>
      <c r="F17" s="55">
        <v>404.11</v>
      </c>
      <c r="G17" s="55">
        <v>133.55000000000001</v>
      </c>
      <c r="H17" s="55">
        <v>0.32</v>
      </c>
      <c r="I17" s="55">
        <v>9.4</v>
      </c>
      <c r="J17" s="34">
        <v>0</v>
      </c>
      <c r="K17" s="33">
        <v>0</v>
      </c>
      <c r="L17" s="55">
        <v>0</v>
      </c>
      <c r="M17" s="55">
        <v>0</v>
      </c>
      <c r="N17" s="55">
        <v>0</v>
      </c>
      <c r="O17" s="55">
        <v>9.4</v>
      </c>
      <c r="P17" s="55">
        <v>0</v>
      </c>
      <c r="Q17" s="55">
        <v>0</v>
      </c>
      <c r="R17" s="55">
        <v>0</v>
      </c>
      <c r="S17" s="34">
        <v>0</v>
      </c>
    </row>
    <row r="18" spans="1:19" ht="29.25" customHeight="1">
      <c r="A18" s="19" t="s">
        <v>105</v>
      </c>
      <c r="B18" s="19" t="s">
        <v>117</v>
      </c>
      <c r="C18" s="32" t="s">
        <v>118</v>
      </c>
      <c r="D18" s="34">
        <v>4.1399999999999997</v>
      </c>
      <c r="E18" s="33">
        <v>4.1399999999999997</v>
      </c>
      <c r="F18" s="55">
        <v>0</v>
      </c>
      <c r="G18" s="55">
        <v>4.1399999999999997</v>
      </c>
      <c r="H18" s="55">
        <v>0</v>
      </c>
      <c r="I18" s="55">
        <v>0</v>
      </c>
      <c r="J18" s="34">
        <v>0</v>
      </c>
      <c r="K18" s="33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34">
        <v>0</v>
      </c>
    </row>
    <row r="19" spans="1:19" ht="36">
      <c r="A19" s="19" t="s">
        <v>105</v>
      </c>
      <c r="B19" s="19" t="s">
        <v>131</v>
      </c>
      <c r="C19" s="32" t="s">
        <v>132</v>
      </c>
      <c r="D19" s="34">
        <v>0.32</v>
      </c>
      <c r="E19" s="33">
        <v>0.32</v>
      </c>
      <c r="F19" s="55">
        <v>0</v>
      </c>
      <c r="G19" s="55">
        <v>0</v>
      </c>
      <c r="H19" s="55">
        <v>0.32</v>
      </c>
      <c r="I19" s="55">
        <v>0</v>
      </c>
      <c r="J19" s="34">
        <v>0</v>
      </c>
      <c r="K19" s="33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34">
        <v>0</v>
      </c>
    </row>
    <row r="20" spans="1:19" ht="72">
      <c r="A20" s="19" t="s">
        <v>105</v>
      </c>
      <c r="B20" s="19" t="s">
        <v>121</v>
      </c>
      <c r="C20" s="32" t="s">
        <v>122</v>
      </c>
      <c r="D20" s="34">
        <v>58</v>
      </c>
      <c r="E20" s="33">
        <v>58</v>
      </c>
      <c r="F20" s="55">
        <v>58</v>
      </c>
      <c r="G20" s="55">
        <v>0</v>
      </c>
      <c r="H20" s="55">
        <v>0</v>
      </c>
      <c r="I20" s="55">
        <v>0</v>
      </c>
      <c r="J20" s="34">
        <v>0</v>
      </c>
      <c r="K20" s="33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34">
        <v>0</v>
      </c>
    </row>
    <row r="21" spans="1:19" ht="36">
      <c r="A21" s="19" t="s">
        <v>105</v>
      </c>
      <c r="B21" s="19" t="s">
        <v>133</v>
      </c>
      <c r="C21" s="32" t="s">
        <v>134</v>
      </c>
      <c r="D21" s="34">
        <v>37.229999999999997</v>
      </c>
      <c r="E21" s="33">
        <v>37.229999999999997</v>
      </c>
      <c r="F21" s="55">
        <v>37.229999999999997</v>
      </c>
      <c r="G21" s="55">
        <v>0</v>
      </c>
      <c r="H21" s="55">
        <v>0</v>
      </c>
      <c r="I21" s="55">
        <v>0</v>
      </c>
      <c r="J21" s="34">
        <v>0</v>
      </c>
      <c r="K21" s="33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34">
        <v>0</v>
      </c>
    </row>
    <row r="22" spans="1:19" ht="48">
      <c r="A22" s="19" t="s">
        <v>105</v>
      </c>
      <c r="B22" s="19" t="s">
        <v>127</v>
      </c>
      <c r="C22" s="32" t="s">
        <v>128</v>
      </c>
      <c r="D22" s="34">
        <v>414.6</v>
      </c>
      <c r="E22" s="33">
        <v>405.2</v>
      </c>
      <c r="F22" s="55">
        <v>275.79000000000002</v>
      </c>
      <c r="G22" s="55">
        <v>129.41</v>
      </c>
      <c r="H22" s="55">
        <v>0</v>
      </c>
      <c r="I22" s="55">
        <v>9.4</v>
      </c>
      <c r="J22" s="34">
        <v>0</v>
      </c>
      <c r="K22" s="33">
        <v>0</v>
      </c>
      <c r="L22" s="55">
        <v>0</v>
      </c>
      <c r="M22" s="55">
        <v>0</v>
      </c>
      <c r="N22" s="55">
        <v>0</v>
      </c>
      <c r="O22" s="55">
        <v>9.4</v>
      </c>
      <c r="P22" s="55">
        <v>0</v>
      </c>
      <c r="Q22" s="55">
        <v>0</v>
      </c>
      <c r="R22" s="55">
        <v>0</v>
      </c>
      <c r="S22" s="34">
        <v>0</v>
      </c>
    </row>
    <row r="23" spans="1:19" ht="30.75" customHeight="1">
      <c r="A23" s="19" t="s">
        <v>105</v>
      </c>
      <c r="B23" s="19" t="s">
        <v>129</v>
      </c>
      <c r="C23" s="35" t="s">
        <v>130</v>
      </c>
      <c r="D23" s="34">
        <v>33.090000000000003</v>
      </c>
      <c r="E23" s="33">
        <v>33.090000000000003</v>
      </c>
      <c r="F23" s="55">
        <v>33.090000000000003</v>
      </c>
      <c r="G23" s="55">
        <v>0</v>
      </c>
      <c r="H23" s="55">
        <v>0</v>
      </c>
      <c r="I23" s="55">
        <v>0</v>
      </c>
      <c r="J23" s="34">
        <v>0</v>
      </c>
      <c r="K23" s="33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34">
        <v>0</v>
      </c>
    </row>
    <row r="24" spans="1:19">
      <c r="C24" s="56"/>
    </row>
  </sheetData>
  <mergeCells count="18"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</mergeCells>
  <phoneticPr fontId="14" type="noConversion"/>
  <printOptions horizontalCentered="1"/>
  <pageMargins left="0.35416666666666702" right="0.15625" top="0.31388888888888899" bottom="0.2" header="0.31388888888888899" footer="0.2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40" sqref="H40"/>
    </sheetView>
  </sheetViews>
  <sheetFormatPr defaultColWidth="9" defaultRowHeight="12"/>
  <cols>
    <col min="1" max="1" width="16.6640625" style="36" customWidth="1"/>
    <col min="2" max="2" width="9" style="36" customWidth="1"/>
    <col min="3" max="3" width="24.109375" style="36" customWidth="1"/>
    <col min="4" max="4" width="8.44140625" style="36" customWidth="1"/>
    <col min="5" max="6" width="8.33203125" style="36" customWidth="1"/>
    <col min="7" max="7" width="32.21875" style="36" customWidth="1"/>
    <col min="8" max="8" width="9" style="36" customWidth="1"/>
    <col min="9" max="10" width="7.77734375" style="36" customWidth="1"/>
    <col min="11" max="11" width="9.109375" style="36" customWidth="1"/>
    <col min="12" max="16384" width="9" style="36"/>
  </cols>
  <sheetData>
    <row r="1" spans="1:10">
      <c r="A1" s="36" t="s">
        <v>135</v>
      </c>
    </row>
    <row r="2" spans="1:10" ht="30" customHeight="1">
      <c r="A2" s="96" t="s">
        <v>136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>
      <c r="J3" s="27" t="s">
        <v>2</v>
      </c>
    </row>
    <row r="4" spans="1:10" ht="21.9" customHeight="1">
      <c r="A4" s="101" t="s">
        <v>137</v>
      </c>
      <c r="B4" s="101"/>
      <c r="C4" s="102" t="s">
        <v>138</v>
      </c>
      <c r="D4" s="103"/>
      <c r="E4" s="103"/>
      <c r="F4" s="103"/>
      <c r="G4" s="103"/>
      <c r="H4" s="103"/>
      <c r="I4" s="103"/>
      <c r="J4" s="104"/>
    </row>
    <row r="5" spans="1:10" ht="36">
      <c r="A5" s="37" t="s">
        <v>139</v>
      </c>
      <c r="B5" s="37" t="s">
        <v>6</v>
      </c>
      <c r="C5" s="14" t="s">
        <v>7</v>
      </c>
      <c r="D5" s="38" t="s">
        <v>90</v>
      </c>
      <c r="E5" s="39" t="s">
        <v>140</v>
      </c>
      <c r="F5" s="39" t="s">
        <v>141</v>
      </c>
      <c r="G5" s="14" t="s">
        <v>8</v>
      </c>
      <c r="H5" s="38" t="s">
        <v>90</v>
      </c>
      <c r="I5" s="39" t="s">
        <v>140</v>
      </c>
      <c r="J5" s="39" t="s">
        <v>141</v>
      </c>
    </row>
    <row r="6" spans="1:10">
      <c r="A6" s="40" t="s">
        <v>142</v>
      </c>
      <c r="B6" s="41">
        <v>2631.39</v>
      </c>
      <c r="C6" s="42" t="s">
        <v>10</v>
      </c>
      <c r="D6" s="43">
        <v>890.75</v>
      </c>
      <c r="E6" s="43">
        <v>890.75</v>
      </c>
      <c r="F6" s="40"/>
      <c r="G6" s="29" t="s">
        <v>11</v>
      </c>
      <c r="H6" s="43"/>
      <c r="I6" s="43"/>
      <c r="J6" s="40"/>
    </row>
    <row r="7" spans="1:10" ht="13.2">
      <c r="A7" s="44"/>
      <c r="B7" s="40"/>
      <c r="C7" s="45" t="s">
        <v>13</v>
      </c>
      <c r="D7" s="43">
        <v>673.41</v>
      </c>
      <c r="E7" s="43">
        <v>673.41</v>
      </c>
      <c r="F7" s="40"/>
      <c r="G7" s="29" t="s">
        <v>14</v>
      </c>
      <c r="H7" s="43"/>
      <c r="I7" s="43"/>
      <c r="J7" s="40"/>
    </row>
    <row r="8" spans="1:10" ht="13.2">
      <c r="A8" s="44"/>
      <c r="B8" s="40"/>
      <c r="C8" s="45" t="s">
        <v>16</v>
      </c>
      <c r="D8" s="43">
        <v>200.72</v>
      </c>
      <c r="E8" s="43">
        <v>200.72</v>
      </c>
      <c r="F8" s="40"/>
      <c r="G8" s="29" t="s">
        <v>17</v>
      </c>
      <c r="H8" s="43"/>
      <c r="I8" s="43"/>
      <c r="J8" s="40"/>
    </row>
    <row r="9" spans="1:10" ht="13.2">
      <c r="A9" s="44"/>
      <c r="B9" s="40"/>
      <c r="C9" s="45" t="s">
        <v>19</v>
      </c>
      <c r="D9" s="43">
        <v>16.62</v>
      </c>
      <c r="E9" s="43">
        <v>16.62</v>
      </c>
      <c r="F9" s="40"/>
      <c r="G9" s="29" t="s">
        <v>20</v>
      </c>
      <c r="H9" s="43"/>
      <c r="I9" s="43"/>
      <c r="J9" s="40"/>
    </row>
    <row r="10" spans="1:10">
      <c r="A10" s="44"/>
      <c r="B10" s="40"/>
      <c r="C10" s="42" t="s">
        <v>22</v>
      </c>
      <c r="D10" s="34">
        <v>1740.64</v>
      </c>
      <c r="E10" s="34">
        <v>1740.64</v>
      </c>
      <c r="F10" s="40"/>
      <c r="G10" s="29" t="s">
        <v>23</v>
      </c>
      <c r="H10" s="43">
        <v>6.88</v>
      </c>
      <c r="I10" s="43">
        <v>6.88</v>
      </c>
      <c r="J10" s="40"/>
    </row>
    <row r="11" spans="1:10" ht="13.2">
      <c r="A11" s="46"/>
      <c r="B11" s="40"/>
      <c r="C11" s="45" t="s">
        <v>25</v>
      </c>
      <c r="D11" s="47"/>
      <c r="E11" s="47"/>
      <c r="F11" s="40"/>
      <c r="G11" s="29" t="s">
        <v>26</v>
      </c>
      <c r="H11" s="43"/>
      <c r="I11" s="43"/>
      <c r="J11" s="40"/>
    </row>
    <row r="12" spans="1:10" ht="13.2">
      <c r="A12" s="46"/>
      <c r="B12" s="40"/>
      <c r="C12" s="45" t="s">
        <v>28</v>
      </c>
      <c r="D12" s="48"/>
      <c r="E12" s="48"/>
      <c r="F12" s="40"/>
      <c r="G12" s="29" t="s">
        <v>29</v>
      </c>
      <c r="H12" s="43"/>
      <c r="I12" s="43"/>
      <c r="J12" s="40"/>
    </row>
    <row r="13" spans="1:10">
      <c r="A13" s="46"/>
      <c r="B13" s="40"/>
      <c r="C13" s="49" t="s">
        <v>31</v>
      </c>
      <c r="D13" s="43"/>
      <c r="E13" s="43"/>
      <c r="F13" s="40"/>
      <c r="G13" s="29" t="s">
        <v>32</v>
      </c>
      <c r="H13" s="43">
        <v>114.55</v>
      </c>
      <c r="I13" s="43">
        <v>114.55</v>
      </c>
      <c r="J13" s="40"/>
    </row>
    <row r="14" spans="1:10">
      <c r="A14" s="46"/>
      <c r="B14" s="40"/>
      <c r="C14" s="50" t="s">
        <v>34</v>
      </c>
      <c r="D14" s="43"/>
      <c r="E14" s="43"/>
      <c r="F14" s="40"/>
      <c r="G14" s="29" t="s">
        <v>35</v>
      </c>
      <c r="H14" s="43"/>
      <c r="I14" s="43"/>
      <c r="J14" s="40"/>
    </row>
    <row r="15" spans="1:10" ht="13.2">
      <c r="A15" s="46"/>
      <c r="B15" s="40"/>
      <c r="C15" s="45" t="s">
        <v>37</v>
      </c>
      <c r="D15" s="51"/>
      <c r="E15" s="51"/>
      <c r="F15" s="40"/>
      <c r="G15" s="29" t="s">
        <v>38</v>
      </c>
      <c r="H15" s="43">
        <v>61.9</v>
      </c>
      <c r="I15" s="43">
        <v>61.9</v>
      </c>
      <c r="J15" s="40"/>
    </row>
    <row r="16" spans="1:10" ht="13.2">
      <c r="A16" s="40" t="s">
        <v>143</v>
      </c>
      <c r="B16" s="40"/>
      <c r="C16" s="45" t="s">
        <v>40</v>
      </c>
      <c r="D16" s="43">
        <v>1740.64</v>
      </c>
      <c r="E16" s="43">
        <v>1740.64</v>
      </c>
      <c r="F16" s="40"/>
      <c r="G16" s="29" t="s">
        <v>41</v>
      </c>
      <c r="H16" s="43"/>
      <c r="I16" s="43"/>
      <c r="J16" s="40"/>
    </row>
    <row r="17" spans="1:10">
      <c r="A17" s="40"/>
      <c r="B17" s="40"/>
      <c r="C17" s="42" t="s">
        <v>43</v>
      </c>
      <c r="D17" s="40"/>
      <c r="E17" s="40"/>
      <c r="F17" s="40"/>
      <c r="G17" s="29" t="s">
        <v>44</v>
      </c>
      <c r="H17" s="43"/>
      <c r="I17" s="43"/>
      <c r="J17" s="40"/>
    </row>
    <row r="18" spans="1:10">
      <c r="A18" s="40"/>
      <c r="B18" s="40"/>
      <c r="C18" s="42" t="s">
        <v>46</v>
      </c>
      <c r="D18" s="40"/>
      <c r="E18" s="40"/>
      <c r="F18" s="40"/>
      <c r="G18" s="29" t="s">
        <v>47</v>
      </c>
      <c r="H18" s="43"/>
      <c r="I18" s="43"/>
      <c r="J18" s="40"/>
    </row>
    <row r="19" spans="1:10">
      <c r="A19" s="40"/>
      <c r="B19" s="40"/>
      <c r="C19" s="42" t="s">
        <v>49</v>
      </c>
      <c r="D19" s="40"/>
      <c r="E19" s="40"/>
      <c r="F19" s="40"/>
      <c r="G19" s="29" t="s">
        <v>50</v>
      </c>
      <c r="H19" s="43">
        <v>2393.04</v>
      </c>
      <c r="I19" s="43">
        <v>2393.04</v>
      </c>
      <c r="J19" s="40"/>
    </row>
    <row r="20" spans="1:10">
      <c r="A20" s="40"/>
      <c r="B20" s="40"/>
      <c r="C20" s="42" t="s">
        <v>51</v>
      </c>
      <c r="D20" s="40"/>
      <c r="E20" s="40"/>
      <c r="F20" s="40"/>
      <c r="G20" s="29" t="s">
        <v>52</v>
      </c>
      <c r="H20" s="43"/>
      <c r="I20" s="43"/>
      <c r="J20" s="40"/>
    </row>
    <row r="21" spans="1:10">
      <c r="A21" s="40"/>
      <c r="B21" s="40"/>
      <c r="C21" s="40"/>
      <c r="D21" s="40"/>
      <c r="E21" s="40"/>
      <c r="F21" s="40"/>
      <c r="G21" s="29" t="s">
        <v>53</v>
      </c>
      <c r="H21" s="43"/>
      <c r="I21" s="43"/>
      <c r="J21" s="40"/>
    </row>
    <row r="22" spans="1:10">
      <c r="A22" s="40"/>
      <c r="B22" s="40"/>
      <c r="C22" s="40"/>
      <c r="D22" s="40"/>
      <c r="E22" s="40"/>
      <c r="F22" s="40"/>
      <c r="G22" s="29" t="s">
        <v>54</v>
      </c>
      <c r="H22" s="43"/>
      <c r="I22" s="43"/>
      <c r="J22" s="40"/>
    </row>
    <row r="23" spans="1:10">
      <c r="A23" s="40"/>
      <c r="B23" s="40"/>
      <c r="C23" s="40"/>
      <c r="D23" s="40"/>
      <c r="E23" s="40"/>
      <c r="F23" s="40"/>
      <c r="G23" s="29" t="s">
        <v>55</v>
      </c>
      <c r="H23" s="43"/>
      <c r="I23" s="43"/>
      <c r="J23" s="40"/>
    </row>
    <row r="24" spans="1:10">
      <c r="A24" s="40"/>
      <c r="B24" s="40"/>
      <c r="C24" s="40"/>
      <c r="D24" s="40"/>
      <c r="E24" s="40"/>
      <c r="F24" s="40"/>
      <c r="G24" s="29" t="s">
        <v>56</v>
      </c>
      <c r="H24" s="43"/>
      <c r="I24" s="43"/>
      <c r="J24" s="40"/>
    </row>
    <row r="25" spans="1:10">
      <c r="A25" s="40"/>
      <c r="B25" s="40"/>
      <c r="C25" s="40"/>
      <c r="D25" s="40"/>
      <c r="E25" s="40"/>
      <c r="F25" s="40"/>
      <c r="G25" s="29" t="s">
        <v>57</v>
      </c>
      <c r="H25" s="43">
        <v>55.02</v>
      </c>
      <c r="I25" s="43">
        <v>55.02</v>
      </c>
      <c r="J25" s="40"/>
    </row>
    <row r="26" spans="1:10">
      <c r="A26" s="40"/>
      <c r="B26" s="40"/>
      <c r="C26" s="40"/>
      <c r="D26" s="40"/>
      <c r="E26" s="40"/>
      <c r="F26" s="40"/>
      <c r="G26" s="29" t="s">
        <v>58</v>
      </c>
      <c r="H26" s="43"/>
      <c r="I26" s="43"/>
      <c r="J26" s="40"/>
    </row>
    <row r="27" spans="1:10">
      <c r="A27" s="40"/>
      <c r="B27" s="40"/>
      <c r="C27" s="40"/>
      <c r="D27" s="40"/>
      <c r="E27" s="40"/>
      <c r="F27" s="40"/>
      <c r="G27" s="29" t="s">
        <v>59</v>
      </c>
      <c r="H27" s="41"/>
      <c r="I27" s="41"/>
      <c r="J27" s="40"/>
    </row>
    <row r="28" spans="1:10">
      <c r="A28" s="40"/>
      <c r="B28" s="40"/>
      <c r="C28" s="40"/>
      <c r="D28" s="40"/>
      <c r="E28" s="40"/>
      <c r="F28" s="40"/>
      <c r="G28" s="29" t="s">
        <v>60</v>
      </c>
      <c r="H28" s="41"/>
      <c r="I28" s="41"/>
      <c r="J28" s="40"/>
    </row>
    <row r="29" spans="1:10">
      <c r="A29" s="40"/>
      <c r="B29" s="40"/>
      <c r="C29" s="40"/>
      <c r="D29" s="40"/>
      <c r="E29" s="40"/>
      <c r="F29" s="40"/>
      <c r="G29" s="29" t="s">
        <v>61</v>
      </c>
      <c r="H29" s="41"/>
      <c r="I29" s="41"/>
      <c r="J29" s="40"/>
    </row>
    <row r="30" spans="1:10">
      <c r="A30" s="40"/>
      <c r="B30" s="40"/>
      <c r="C30" s="40"/>
      <c r="D30" s="40"/>
      <c r="E30" s="40"/>
      <c r="F30" s="40"/>
      <c r="G30" s="29" t="s">
        <v>62</v>
      </c>
      <c r="H30" s="41"/>
      <c r="I30" s="41"/>
      <c r="J30" s="40"/>
    </row>
    <row r="31" spans="1:10">
      <c r="A31" s="40"/>
      <c r="B31" s="40"/>
      <c r="C31" s="40"/>
      <c r="D31" s="40"/>
      <c r="E31" s="40"/>
      <c r="F31" s="40"/>
      <c r="G31" s="29" t="s">
        <v>63</v>
      </c>
      <c r="H31" s="41"/>
      <c r="I31" s="41"/>
      <c r="J31" s="40"/>
    </row>
    <row r="32" spans="1:10">
      <c r="A32" s="40"/>
      <c r="B32" s="40"/>
      <c r="C32" s="40"/>
      <c r="D32" s="40"/>
      <c r="E32" s="40"/>
      <c r="F32" s="40"/>
      <c r="G32" s="29" t="s">
        <v>64</v>
      </c>
      <c r="H32" s="41"/>
      <c r="I32" s="41"/>
      <c r="J32" s="40"/>
    </row>
    <row r="33" spans="1:10">
      <c r="A33" s="40"/>
      <c r="B33" s="40"/>
      <c r="C33" s="40"/>
      <c r="D33" s="40"/>
      <c r="E33" s="40"/>
      <c r="F33" s="40"/>
      <c r="G33" s="29" t="s">
        <v>65</v>
      </c>
      <c r="H33" s="41"/>
      <c r="I33" s="41"/>
      <c r="J33" s="40"/>
    </row>
    <row r="34" spans="1:10">
      <c r="A34" s="37" t="s">
        <v>144</v>
      </c>
      <c r="B34" s="41">
        <v>2631.39</v>
      </c>
      <c r="C34" s="37" t="s">
        <v>145</v>
      </c>
      <c r="D34" s="41">
        <v>2631.39</v>
      </c>
      <c r="E34" s="41">
        <v>2631.39</v>
      </c>
      <c r="F34" s="40"/>
      <c r="G34" s="37" t="s">
        <v>145</v>
      </c>
      <c r="H34" s="41">
        <v>2631.39</v>
      </c>
      <c r="I34" s="41">
        <v>2631.39</v>
      </c>
      <c r="J34" s="40"/>
    </row>
    <row r="35" spans="1:10">
      <c r="A35" s="40" t="s">
        <v>146</v>
      </c>
      <c r="B35" s="40"/>
      <c r="C35" s="40" t="s">
        <v>147</v>
      </c>
      <c r="D35" s="40"/>
      <c r="E35" s="40"/>
      <c r="F35" s="40"/>
      <c r="G35" s="40" t="s">
        <v>148</v>
      </c>
      <c r="H35" s="40"/>
      <c r="I35" s="40"/>
      <c r="J35" s="40"/>
    </row>
    <row r="36" spans="1:10">
      <c r="A36" s="37" t="s">
        <v>149</v>
      </c>
      <c r="B36" s="41">
        <v>2631.39</v>
      </c>
      <c r="C36" s="37" t="s">
        <v>150</v>
      </c>
      <c r="D36" s="41">
        <v>2631.39</v>
      </c>
      <c r="E36" s="41">
        <v>2631.39</v>
      </c>
      <c r="F36" s="40"/>
      <c r="G36" s="37" t="s">
        <v>150</v>
      </c>
      <c r="H36" s="41">
        <v>2631.39</v>
      </c>
      <c r="I36" s="41">
        <v>2631.39</v>
      </c>
      <c r="J36" s="40"/>
    </row>
  </sheetData>
  <mergeCells count="3">
    <mergeCell ref="A2:J2"/>
    <mergeCell ref="A4:B4"/>
    <mergeCell ref="C4:J4"/>
  </mergeCells>
  <phoneticPr fontId="14" type="noConversion"/>
  <printOptions horizontalCentered="1"/>
  <pageMargins left="0.75138888888888899" right="0.75138888888888899" top="0.80277777777777803" bottom="0.80277777777777803" header="0.51180555555555596" footer="0.5118055555555559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19" sqref="C19"/>
    </sheetView>
  </sheetViews>
  <sheetFormatPr defaultColWidth="9" defaultRowHeight="12"/>
  <cols>
    <col min="1" max="1" width="20.88671875" style="2" customWidth="1"/>
    <col min="2" max="2" width="22" style="2" customWidth="1"/>
    <col min="3" max="5" width="16" style="2" customWidth="1"/>
    <col min="6" max="16384" width="9" style="2"/>
  </cols>
  <sheetData>
    <row r="1" spans="1:5" ht="14.1" customHeight="1">
      <c r="A1" s="2" t="s">
        <v>151</v>
      </c>
    </row>
    <row r="2" spans="1:5" ht="25.8">
      <c r="A2" s="96" t="s">
        <v>152</v>
      </c>
      <c r="B2" s="100"/>
      <c r="C2" s="100"/>
      <c r="D2" s="100"/>
      <c r="E2" s="100"/>
    </row>
    <row r="3" spans="1:5" ht="15" customHeight="1">
      <c r="E3" s="27" t="s">
        <v>2</v>
      </c>
    </row>
    <row r="4" spans="1:5" ht="24">
      <c r="A4" s="9" t="s">
        <v>153</v>
      </c>
      <c r="B4" s="10" t="s">
        <v>109</v>
      </c>
      <c r="C4" s="10" t="s">
        <v>80</v>
      </c>
      <c r="D4" s="10" t="s">
        <v>110</v>
      </c>
      <c r="E4" s="28" t="s">
        <v>111</v>
      </c>
    </row>
    <row r="5" spans="1:5" ht="15.75" customHeight="1">
      <c r="A5" s="29" t="s">
        <v>90</v>
      </c>
      <c r="B5" s="29"/>
      <c r="C5" s="30">
        <f>C6+C14</f>
        <v>2631.39</v>
      </c>
      <c r="D5" s="30">
        <f t="shared" ref="D5:E5" si="0">D6+D14</f>
        <v>890.75</v>
      </c>
      <c r="E5" s="30">
        <f t="shared" si="0"/>
        <v>1740.64</v>
      </c>
    </row>
    <row r="6" spans="1:5" ht="15.75" customHeight="1">
      <c r="A6" s="19" t="s">
        <v>104</v>
      </c>
      <c r="B6" s="29"/>
      <c r="C6" s="31">
        <f>SUM(C7:C13)</f>
        <v>2084.0100000000002</v>
      </c>
      <c r="D6" s="31">
        <f t="shared" ref="D6:E6" si="1">SUM(D7:D13)</f>
        <v>352.77</v>
      </c>
      <c r="E6" s="31">
        <f t="shared" si="1"/>
        <v>1731.24</v>
      </c>
    </row>
    <row r="7" spans="1:5" ht="15.75" customHeight="1">
      <c r="A7" s="19" t="s">
        <v>117</v>
      </c>
      <c r="B7" s="32" t="s">
        <v>118</v>
      </c>
      <c r="C7" s="31">
        <f>SUM(D7:E7)</f>
        <v>2.74</v>
      </c>
      <c r="D7" s="33">
        <v>2.74</v>
      </c>
      <c r="E7" s="34">
        <v>0</v>
      </c>
    </row>
    <row r="8" spans="1:5" ht="15.75" customHeight="1">
      <c r="A8" s="19" t="s">
        <v>119</v>
      </c>
      <c r="B8" s="32" t="s">
        <v>120</v>
      </c>
      <c r="C8" s="31">
        <f t="shared" ref="C8:C13" si="2">SUM(D8:E8)</f>
        <v>16.3</v>
      </c>
      <c r="D8" s="33">
        <v>16.3</v>
      </c>
      <c r="E8" s="34">
        <v>0</v>
      </c>
    </row>
    <row r="9" spans="1:5" ht="30.75" customHeight="1">
      <c r="A9" s="19" t="s">
        <v>121</v>
      </c>
      <c r="B9" s="32" t="s">
        <v>122</v>
      </c>
      <c r="C9" s="31">
        <f t="shared" si="2"/>
        <v>39.93</v>
      </c>
      <c r="D9" s="33">
        <v>39.93</v>
      </c>
      <c r="E9" s="34">
        <v>0</v>
      </c>
    </row>
    <row r="10" spans="1:5" ht="15.75" customHeight="1">
      <c r="A10" s="19" t="s">
        <v>123</v>
      </c>
      <c r="B10" s="32" t="s">
        <v>124</v>
      </c>
      <c r="C10" s="31">
        <f t="shared" si="2"/>
        <v>24.67</v>
      </c>
      <c r="D10" s="33">
        <v>24.67</v>
      </c>
      <c r="E10" s="34">
        <v>0</v>
      </c>
    </row>
    <row r="11" spans="1:5" ht="15.75" customHeight="1">
      <c r="A11" s="19" t="s">
        <v>125</v>
      </c>
      <c r="B11" s="32" t="s">
        <v>126</v>
      </c>
      <c r="C11" s="31">
        <f t="shared" si="2"/>
        <v>258.44</v>
      </c>
      <c r="D11" s="33">
        <v>247.2</v>
      </c>
      <c r="E11" s="34">
        <v>11.24</v>
      </c>
    </row>
    <row r="12" spans="1:5" ht="15.75" customHeight="1">
      <c r="A12" s="19" t="s">
        <v>127</v>
      </c>
      <c r="B12" s="32" t="s">
        <v>128</v>
      </c>
      <c r="C12" s="31">
        <f t="shared" si="2"/>
        <v>1720</v>
      </c>
      <c r="D12" s="33">
        <v>0</v>
      </c>
      <c r="E12" s="34">
        <v>1720</v>
      </c>
    </row>
    <row r="13" spans="1:5" ht="15.75" customHeight="1">
      <c r="A13" s="19" t="s">
        <v>129</v>
      </c>
      <c r="B13" s="32" t="s">
        <v>130</v>
      </c>
      <c r="C13" s="31">
        <f t="shared" si="2"/>
        <v>21.93</v>
      </c>
      <c r="D13" s="33">
        <v>21.93</v>
      </c>
      <c r="E13" s="34">
        <v>0</v>
      </c>
    </row>
    <row r="14" spans="1:5" ht="15.75" customHeight="1">
      <c r="A14" s="19" t="s">
        <v>105</v>
      </c>
      <c r="B14" s="29"/>
      <c r="C14" s="31">
        <f>SUM(C15:C20)</f>
        <v>547.38</v>
      </c>
      <c r="D14" s="31">
        <f t="shared" ref="D14:E14" si="3">SUM(D15:D20)</f>
        <v>537.98</v>
      </c>
      <c r="E14" s="31">
        <f t="shared" si="3"/>
        <v>9.4</v>
      </c>
    </row>
    <row r="15" spans="1:5" ht="15.75" customHeight="1">
      <c r="A15" s="19" t="s">
        <v>117</v>
      </c>
      <c r="B15" s="32" t="s">
        <v>118</v>
      </c>
      <c r="C15" s="31">
        <f>SUM(D15:E15)</f>
        <v>4.1399999999999997</v>
      </c>
      <c r="D15" s="33">
        <v>4.1399999999999997</v>
      </c>
      <c r="E15" s="34">
        <v>0</v>
      </c>
    </row>
    <row r="16" spans="1:5" ht="15.75" customHeight="1">
      <c r="A16" s="19" t="s">
        <v>131</v>
      </c>
      <c r="B16" s="32" t="s">
        <v>132</v>
      </c>
      <c r="C16" s="31">
        <f t="shared" ref="C16:C20" si="4">SUM(D16:E16)</f>
        <v>0.32</v>
      </c>
      <c r="D16" s="33">
        <v>0.32</v>
      </c>
      <c r="E16" s="34">
        <v>0</v>
      </c>
    </row>
    <row r="17" spans="1:5" ht="24" customHeight="1">
      <c r="A17" s="19" t="s">
        <v>121</v>
      </c>
      <c r="B17" s="32" t="s">
        <v>122</v>
      </c>
      <c r="C17" s="31">
        <f t="shared" si="4"/>
        <v>58</v>
      </c>
      <c r="D17" s="33">
        <v>58</v>
      </c>
      <c r="E17" s="34">
        <v>0</v>
      </c>
    </row>
    <row r="18" spans="1:5" ht="15.75" customHeight="1">
      <c r="A18" s="19" t="s">
        <v>133</v>
      </c>
      <c r="B18" s="32" t="s">
        <v>134</v>
      </c>
      <c r="C18" s="31">
        <f t="shared" si="4"/>
        <v>37.229999999999997</v>
      </c>
      <c r="D18" s="33">
        <v>37.229999999999997</v>
      </c>
      <c r="E18" s="34">
        <v>0</v>
      </c>
    </row>
    <row r="19" spans="1:5" ht="15.75" customHeight="1">
      <c r="A19" s="19" t="s">
        <v>127</v>
      </c>
      <c r="B19" s="32" t="s">
        <v>128</v>
      </c>
      <c r="C19" s="31">
        <f t="shared" si="4"/>
        <v>414.6</v>
      </c>
      <c r="D19" s="33">
        <v>405.2</v>
      </c>
      <c r="E19" s="34">
        <v>9.4</v>
      </c>
    </row>
    <row r="20" spans="1:5" ht="15.75" customHeight="1">
      <c r="A20" s="19" t="s">
        <v>129</v>
      </c>
      <c r="B20" s="35" t="s">
        <v>130</v>
      </c>
      <c r="C20" s="31">
        <f t="shared" si="4"/>
        <v>33.090000000000003</v>
      </c>
      <c r="D20" s="33">
        <v>33.090000000000003</v>
      </c>
      <c r="E20" s="34">
        <v>0</v>
      </c>
    </row>
    <row r="21" spans="1:5" ht="15.75" customHeight="1">
      <c r="A21" s="29"/>
      <c r="B21" s="29"/>
      <c r="C21" s="29"/>
      <c r="D21" s="29"/>
      <c r="E21" s="17"/>
    </row>
    <row r="22" spans="1:5" ht="15.75" customHeight="1">
      <c r="A22" s="29"/>
      <c r="B22" s="29"/>
      <c r="C22" s="29"/>
      <c r="D22" s="29"/>
      <c r="E22" s="17"/>
    </row>
    <row r="23" spans="1:5" ht="15.75" customHeight="1">
      <c r="A23" s="29"/>
      <c r="B23" s="29"/>
      <c r="C23" s="29"/>
      <c r="D23" s="29"/>
      <c r="E23" s="17"/>
    </row>
    <row r="24" spans="1:5" ht="15.75" customHeight="1">
      <c r="A24" s="29"/>
      <c r="B24" s="29"/>
      <c r="C24" s="29"/>
      <c r="D24" s="29"/>
      <c r="E24" s="17"/>
    </row>
    <row r="25" spans="1:5" ht="15.75" customHeight="1">
      <c r="A25" s="29"/>
      <c r="B25" s="29"/>
      <c r="C25" s="29"/>
      <c r="D25" s="29"/>
      <c r="E25" s="17"/>
    </row>
    <row r="26" spans="1:5" ht="15.75" customHeight="1">
      <c r="A26" s="29"/>
      <c r="B26" s="29"/>
      <c r="C26" s="29"/>
      <c r="D26" s="29"/>
      <c r="E26" s="17"/>
    </row>
    <row r="27" spans="1:5" ht="15.75" customHeight="1">
      <c r="A27" s="29"/>
      <c r="B27" s="29"/>
      <c r="C27" s="29"/>
      <c r="D27" s="29"/>
      <c r="E27" s="17"/>
    </row>
    <row r="28" spans="1:5" ht="15.75" customHeight="1">
      <c r="A28" s="29"/>
      <c r="B28" s="29"/>
      <c r="C28" s="29"/>
      <c r="D28" s="29"/>
      <c r="E28" s="17"/>
    </row>
    <row r="29" spans="1:5" ht="15.75" customHeight="1">
      <c r="A29" s="29"/>
      <c r="B29" s="29"/>
      <c r="C29" s="29"/>
      <c r="D29" s="29"/>
      <c r="E29" s="17"/>
    </row>
    <row r="30" spans="1:5" ht="15.75" customHeight="1">
      <c r="A30" s="29"/>
      <c r="B30" s="29"/>
      <c r="C30" s="29"/>
      <c r="D30" s="29"/>
      <c r="E30" s="17"/>
    </row>
    <row r="31" spans="1:5" ht="15.75" customHeight="1">
      <c r="A31" s="29"/>
      <c r="B31" s="29"/>
      <c r="C31" s="29"/>
      <c r="D31" s="29"/>
      <c r="E31" s="17"/>
    </row>
  </sheetData>
  <mergeCells count="1">
    <mergeCell ref="A2:E2"/>
  </mergeCells>
  <phoneticPr fontId="14" type="noConversion"/>
  <printOptions horizontalCentered="1"/>
  <pageMargins left="0.25" right="0.20902777777777801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B65" sqref="B65"/>
    </sheetView>
  </sheetViews>
  <sheetFormatPr defaultColWidth="9" defaultRowHeight="12"/>
  <cols>
    <col min="1" max="1" width="20.33203125" style="2" customWidth="1"/>
    <col min="2" max="2" width="25" style="2" customWidth="1"/>
    <col min="3" max="5" width="16.77734375" style="2" customWidth="1"/>
    <col min="6" max="16384" width="9" style="2"/>
  </cols>
  <sheetData>
    <row r="1" spans="1:5" ht="12.9" customHeight="1">
      <c r="A1" s="2" t="s">
        <v>154</v>
      </c>
    </row>
    <row r="2" spans="1:5" ht="33" customHeight="1">
      <c r="A2" s="96" t="s">
        <v>155</v>
      </c>
      <c r="B2" s="100"/>
      <c r="C2" s="100"/>
      <c r="D2" s="100"/>
      <c r="E2" s="100"/>
    </row>
    <row r="3" spans="1:5" ht="20.25" customHeight="1">
      <c r="A3" s="15"/>
      <c r="B3" s="15"/>
      <c r="C3" s="15"/>
      <c r="D3" s="15"/>
      <c r="E3" s="3" t="s">
        <v>2</v>
      </c>
    </row>
    <row r="4" spans="1:5" ht="24">
      <c r="A4" s="16" t="s">
        <v>156</v>
      </c>
      <c r="B4" s="16" t="s">
        <v>157</v>
      </c>
      <c r="C4" s="16" t="s">
        <v>94</v>
      </c>
      <c r="D4" s="16" t="s">
        <v>158</v>
      </c>
      <c r="E4" s="16" t="s">
        <v>159</v>
      </c>
    </row>
    <row r="5" spans="1:5" ht="14.1" customHeight="1">
      <c r="A5" s="17"/>
      <c r="B5" s="17" t="s">
        <v>90</v>
      </c>
      <c r="C5" s="18">
        <f>C6+C37</f>
        <v>890.75</v>
      </c>
      <c r="D5" s="18">
        <f t="shared" ref="D5:E5" si="0">D6+D37</f>
        <v>690.03</v>
      </c>
      <c r="E5" s="18">
        <f t="shared" si="0"/>
        <v>200.72</v>
      </c>
    </row>
    <row r="6" spans="1:5" ht="14.1" customHeight="1">
      <c r="A6" s="19" t="s">
        <v>104</v>
      </c>
      <c r="B6" s="17" t="s">
        <v>94</v>
      </c>
      <c r="C6" s="18">
        <f>C7++C14+C32</f>
        <v>352.77</v>
      </c>
      <c r="D6" s="18">
        <f t="shared" ref="D6:E6" si="1">D7++D14+D32</f>
        <v>285.60000000000002</v>
      </c>
      <c r="E6" s="18">
        <f t="shared" si="1"/>
        <v>67.17</v>
      </c>
    </row>
    <row r="7" spans="1:5">
      <c r="A7" s="20">
        <v>301</v>
      </c>
      <c r="B7" s="21" t="s">
        <v>13</v>
      </c>
      <c r="C7" s="22">
        <f>SUM(C8:C12)</f>
        <v>269.3</v>
      </c>
      <c r="D7" s="22">
        <f>SUM(D8:D12)</f>
        <v>269.3</v>
      </c>
      <c r="E7" s="21"/>
    </row>
    <row r="8" spans="1:5">
      <c r="A8" s="23">
        <v>30101</v>
      </c>
      <c r="B8" s="24" t="s">
        <v>160</v>
      </c>
      <c r="C8" s="25">
        <v>103.06</v>
      </c>
      <c r="D8" s="25">
        <v>103.06</v>
      </c>
      <c r="E8" s="21"/>
    </row>
    <row r="9" spans="1:5">
      <c r="A9" s="23">
        <v>30102</v>
      </c>
      <c r="B9" s="24" t="s">
        <v>161</v>
      </c>
      <c r="C9" s="25">
        <v>79.709999999999994</v>
      </c>
      <c r="D9" s="25">
        <v>79.709999999999994</v>
      </c>
      <c r="E9" s="21"/>
    </row>
    <row r="10" spans="1:5" ht="24">
      <c r="A10" s="23">
        <v>30108</v>
      </c>
      <c r="B10" s="24" t="s">
        <v>162</v>
      </c>
      <c r="C10" s="25">
        <v>39.93</v>
      </c>
      <c r="D10" s="25">
        <v>39.93</v>
      </c>
      <c r="E10" s="21"/>
    </row>
    <row r="11" spans="1:5">
      <c r="A11" s="23">
        <v>30111</v>
      </c>
      <c r="B11" s="24" t="s">
        <v>163</v>
      </c>
      <c r="C11" s="25">
        <v>24.67</v>
      </c>
      <c r="D11" s="25">
        <v>24.67</v>
      </c>
      <c r="E11" s="21"/>
    </row>
    <row r="12" spans="1:5" ht="11.25" customHeight="1">
      <c r="A12" s="23">
        <v>30113</v>
      </c>
      <c r="B12" s="24" t="s">
        <v>164</v>
      </c>
      <c r="C12" s="25">
        <v>21.93</v>
      </c>
      <c r="D12" s="25">
        <v>21.93</v>
      </c>
      <c r="E12" s="21"/>
    </row>
    <row r="13" spans="1:5">
      <c r="A13" s="21"/>
      <c r="B13" s="21"/>
      <c r="C13" s="21"/>
      <c r="D13" s="21"/>
      <c r="E13" s="21"/>
    </row>
    <row r="14" spans="1:5">
      <c r="A14" s="20">
        <v>302</v>
      </c>
      <c r="B14" s="21" t="s">
        <v>16</v>
      </c>
      <c r="C14" s="22">
        <f>SUM(C15:C30)</f>
        <v>67.17</v>
      </c>
      <c r="D14" s="21"/>
      <c r="E14" s="22">
        <f>SUM(E15:E30)</f>
        <v>67.17</v>
      </c>
    </row>
    <row r="15" spans="1:5">
      <c r="A15" s="23">
        <v>30201</v>
      </c>
      <c r="B15" s="24" t="s">
        <v>165</v>
      </c>
      <c r="C15" s="25">
        <v>3.6</v>
      </c>
      <c r="D15" s="21"/>
      <c r="E15" s="26">
        <v>3.6</v>
      </c>
    </row>
    <row r="16" spans="1:5">
      <c r="A16" s="23">
        <v>30202</v>
      </c>
      <c r="B16" s="24" t="s">
        <v>166</v>
      </c>
      <c r="C16" s="25">
        <v>0.57999999999999996</v>
      </c>
      <c r="D16" s="21"/>
      <c r="E16" s="26">
        <v>0.57999999999999996</v>
      </c>
    </row>
    <row r="17" spans="1:5">
      <c r="A17" s="23">
        <v>30205</v>
      </c>
      <c r="B17" s="24" t="s">
        <v>167</v>
      </c>
      <c r="C17" s="25">
        <v>0.32</v>
      </c>
      <c r="D17" s="21"/>
      <c r="E17" s="26">
        <v>0.32</v>
      </c>
    </row>
    <row r="18" spans="1:5">
      <c r="A18" s="23">
        <v>30206</v>
      </c>
      <c r="B18" s="24" t="s">
        <v>168</v>
      </c>
      <c r="C18" s="25">
        <v>2</v>
      </c>
      <c r="D18" s="21"/>
      <c r="E18" s="26">
        <v>2</v>
      </c>
    </row>
    <row r="19" spans="1:5">
      <c r="A19" s="23">
        <v>30207</v>
      </c>
      <c r="B19" s="24" t="s">
        <v>169</v>
      </c>
      <c r="C19" s="25">
        <v>2.61</v>
      </c>
      <c r="D19" s="21"/>
      <c r="E19" s="26">
        <v>2.61</v>
      </c>
    </row>
    <row r="20" spans="1:5">
      <c r="A20" s="23">
        <v>30211</v>
      </c>
      <c r="B20" s="24" t="s">
        <v>170</v>
      </c>
      <c r="C20" s="25">
        <v>12.18</v>
      </c>
      <c r="D20" s="21"/>
      <c r="E20" s="26">
        <v>12.18</v>
      </c>
    </row>
    <row r="21" spans="1:5">
      <c r="A21" s="23">
        <v>30213</v>
      </c>
      <c r="B21" s="24" t="s">
        <v>171</v>
      </c>
      <c r="C21" s="25">
        <v>0.28999999999999998</v>
      </c>
      <c r="D21" s="21"/>
      <c r="E21" s="26">
        <v>0.28999999999999998</v>
      </c>
    </row>
    <row r="22" spans="1:5">
      <c r="A22" s="23">
        <v>30215</v>
      </c>
      <c r="B22" s="24" t="s">
        <v>172</v>
      </c>
      <c r="C22" s="25">
        <v>2.9</v>
      </c>
      <c r="D22" s="21"/>
      <c r="E22" s="26">
        <v>2.9</v>
      </c>
    </row>
    <row r="23" spans="1:5">
      <c r="A23" s="23">
        <v>30216</v>
      </c>
      <c r="B23" s="24" t="s">
        <v>173</v>
      </c>
      <c r="C23" s="25">
        <v>1.74</v>
      </c>
      <c r="D23" s="21"/>
      <c r="E23" s="26">
        <v>1.74</v>
      </c>
    </row>
    <row r="24" spans="1:5">
      <c r="A24" s="23">
        <v>30217</v>
      </c>
      <c r="B24" s="24" t="s">
        <v>174</v>
      </c>
      <c r="C24" s="25">
        <v>0.46</v>
      </c>
      <c r="D24" s="21"/>
      <c r="E24" s="26">
        <v>0.46</v>
      </c>
    </row>
    <row r="25" spans="1:5">
      <c r="A25" s="23">
        <v>30228</v>
      </c>
      <c r="B25" s="24" t="s">
        <v>175</v>
      </c>
      <c r="C25" s="25">
        <v>3.66</v>
      </c>
      <c r="D25" s="21"/>
      <c r="E25" s="26">
        <v>3.66</v>
      </c>
    </row>
    <row r="26" spans="1:5">
      <c r="A26" s="23">
        <v>30231</v>
      </c>
      <c r="B26" s="24" t="s">
        <v>176</v>
      </c>
      <c r="C26" s="25">
        <v>6</v>
      </c>
      <c r="D26" s="21"/>
      <c r="E26" s="26">
        <v>6</v>
      </c>
    </row>
    <row r="27" spans="1:5">
      <c r="A27" s="23">
        <v>30239</v>
      </c>
      <c r="B27" s="24" t="s">
        <v>177</v>
      </c>
      <c r="C27" s="25">
        <v>21.2</v>
      </c>
      <c r="D27" s="21"/>
      <c r="E27" s="26">
        <v>21.2</v>
      </c>
    </row>
    <row r="28" spans="1:5">
      <c r="A28" s="23">
        <v>30229</v>
      </c>
      <c r="B28" s="24" t="s">
        <v>178</v>
      </c>
      <c r="C28" s="25">
        <v>4.57</v>
      </c>
      <c r="D28" s="21"/>
      <c r="E28" s="26">
        <v>4.57</v>
      </c>
    </row>
    <row r="29" spans="1:5">
      <c r="A29" s="23">
        <v>30902</v>
      </c>
      <c r="B29" s="24" t="s">
        <v>179</v>
      </c>
      <c r="C29" s="25">
        <v>2.3199999999999998</v>
      </c>
      <c r="D29" s="21"/>
      <c r="E29" s="26">
        <v>2.3199999999999998</v>
      </c>
    </row>
    <row r="30" spans="1:5">
      <c r="A30" s="23">
        <v>30216</v>
      </c>
      <c r="B30" s="24" t="s">
        <v>180</v>
      </c>
      <c r="C30" s="25">
        <v>2.74</v>
      </c>
      <c r="D30" s="21"/>
      <c r="E30" s="26">
        <v>2.74</v>
      </c>
    </row>
    <row r="31" spans="1:5">
      <c r="A31" s="21"/>
      <c r="B31" s="21"/>
      <c r="C31" s="21"/>
      <c r="D31" s="21"/>
      <c r="E31" s="21"/>
    </row>
    <row r="32" spans="1:5">
      <c r="A32" s="20">
        <v>303</v>
      </c>
      <c r="B32" s="21" t="s">
        <v>181</v>
      </c>
      <c r="C32" s="22">
        <f>SUM(C33:C35)</f>
        <v>16.3</v>
      </c>
      <c r="D32" s="22">
        <f>SUM(D33:D35)</f>
        <v>16.3</v>
      </c>
      <c r="E32" s="21"/>
    </row>
    <row r="33" spans="1:5">
      <c r="A33" s="23">
        <v>30301</v>
      </c>
      <c r="B33" s="21" t="s">
        <v>182</v>
      </c>
      <c r="C33" s="25">
        <v>9.9700000000000006</v>
      </c>
      <c r="D33" s="25">
        <v>9.9700000000000006</v>
      </c>
      <c r="E33" s="21"/>
    </row>
    <row r="34" spans="1:5">
      <c r="A34" s="23">
        <v>30399</v>
      </c>
      <c r="B34" s="21" t="s">
        <v>183</v>
      </c>
      <c r="C34" s="25">
        <v>4.3600000000000003</v>
      </c>
      <c r="D34" s="25">
        <v>4.3600000000000003</v>
      </c>
      <c r="E34" s="21"/>
    </row>
    <row r="35" spans="1:5">
      <c r="A35" s="23">
        <v>30399</v>
      </c>
      <c r="B35" s="24" t="s">
        <v>184</v>
      </c>
      <c r="C35" s="25">
        <v>1.97</v>
      </c>
      <c r="D35" s="25">
        <v>1.97</v>
      </c>
      <c r="E35" s="21"/>
    </row>
    <row r="36" spans="1:5">
      <c r="A36" s="23"/>
      <c r="B36" s="24"/>
      <c r="C36" s="25"/>
      <c r="D36" s="25"/>
      <c r="E36" s="21"/>
    </row>
    <row r="37" spans="1:5" ht="24">
      <c r="A37" s="19" t="s">
        <v>105</v>
      </c>
      <c r="B37" s="24"/>
      <c r="C37" s="25">
        <f>C38+C45+C63</f>
        <v>537.98</v>
      </c>
      <c r="D37" s="25">
        <f t="shared" ref="D37:E37" si="2">D38+D45+D63</f>
        <v>404.43</v>
      </c>
      <c r="E37" s="25">
        <f t="shared" si="2"/>
        <v>133.55000000000001</v>
      </c>
    </row>
    <row r="38" spans="1:5">
      <c r="A38" s="20">
        <v>301</v>
      </c>
      <c r="B38" s="21" t="s">
        <v>13</v>
      </c>
      <c r="C38" s="25">
        <f>SUM(C39:C43)</f>
        <v>404.11</v>
      </c>
      <c r="D38" s="25">
        <f>SUM(D39:D43)</f>
        <v>404.11</v>
      </c>
      <c r="E38" s="21"/>
    </row>
    <row r="39" spans="1:5">
      <c r="A39" s="23">
        <v>30101</v>
      </c>
      <c r="B39" s="24" t="s">
        <v>160</v>
      </c>
      <c r="C39" s="25">
        <v>155.96</v>
      </c>
      <c r="D39" s="25">
        <v>155.96</v>
      </c>
      <c r="E39" s="21"/>
    </row>
    <row r="40" spans="1:5">
      <c r="A40" s="23">
        <v>30102</v>
      </c>
      <c r="B40" s="24" t="s">
        <v>161</v>
      </c>
      <c r="C40" s="25">
        <v>119.83</v>
      </c>
      <c r="D40" s="25">
        <v>119.83</v>
      </c>
      <c r="E40" s="21"/>
    </row>
    <row r="41" spans="1:5" ht="24">
      <c r="A41" s="23">
        <v>30108</v>
      </c>
      <c r="B41" s="24" t="s">
        <v>162</v>
      </c>
      <c r="C41" s="25">
        <v>58</v>
      </c>
      <c r="D41" s="25">
        <v>58</v>
      </c>
      <c r="E41" s="21"/>
    </row>
    <row r="42" spans="1:5">
      <c r="A42" s="23">
        <v>30110</v>
      </c>
      <c r="B42" s="24" t="s">
        <v>185</v>
      </c>
      <c r="C42" s="25">
        <v>37.229999999999997</v>
      </c>
      <c r="D42" s="25">
        <v>37.229999999999997</v>
      </c>
      <c r="E42" s="21"/>
    </row>
    <row r="43" spans="1:5">
      <c r="A43" s="23">
        <v>30113</v>
      </c>
      <c r="B43" s="24" t="s">
        <v>164</v>
      </c>
      <c r="C43" s="25">
        <v>33.090000000000003</v>
      </c>
      <c r="D43" s="25">
        <v>33.090000000000003</v>
      </c>
      <c r="E43" s="21"/>
    </row>
    <row r="44" spans="1:5">
      <c r="A44" s="23"/>
      <c r="B44" s="24"/>
      <c r="C44" s="25"/>
      <c r="D44" s="25"/>
      <c r="E44" s="21"/>
    </row>
    <row r="45" spans="1:5">
      <c r="A45" s="20">
        <v>302</v>
      </c>
      <c r="B45" s="21" t="s">
        <v>16</v>
      </c>
      <c r="C45" s="25">
        <f>SUM(C46:C61)</f>
        <v>133.55000000000001</v>
      </c>
      <c r="D45" s="25"/>
      <c r="E45" s="22">
        <f>SUM(E46:E61)</f>
        <v>133.55000000000001</v>
      </c>
    </row>
    <row r="46" spans="1:5">
      <c r="A46" s="23">
        <v>30201</v>
      </c>
      <c r="B46" s="24" t="s">
        <v>165</v>
      </c>
      <c r="C46" s="26">
        <v>25.83</v>
      </c>
      <c r="D46" s="25"/>
      <c r="E46" s="26">
        <v>25.83</v>
      </c>
    </row>
    <row r="47" spans="1:5">
      <c r="A47" s="23">
        <v>30202</v>
      </c>
      <c r="B47" s="24" t="s">
        <v>166</v>
      </c>
      <c r="C47" s="26">
        <v>0.94</v>
      </c>
      <c r="D47" s="25"/>
      <c r="E47" s="26">
        <v>0.94</v>
      </c>
    </row>
    <row r="48" spans="1:5">
      <c r="A48" s="23">
        <v>30205</v>
      </c>
      <c r="B48" s="24" t="s">
        <v>167</v>
      </c>
      <c r="C48" s="26">
        <v>0.52</v>
      </c>
      <c r="D48" s="25"/>
      <c r="E48" s="26">
        <v>0.52</v>
      </c>
    </row>
    <row r="49" spans="1:5">
      <c r="A49" s="23">
        <v>30206</v>
      </c>
      <c r="B49" s="24" t="s">
        <v>168</v>
      </c>
      <c r="C49" s="26">
        <v>3.24</v>
      </c>
      <c r="D49" s="25"/>
      <c r="E49" s="26">
        <v>3.24</v>
      </c>
    </row>
    <row r="50" spans="1:5">
      <c r="A50" s="23">
        <v>30207</v>
      </c>
      <c r="B50" s="24" t="s">
        <v>169</v>
      </c>
      <c r="C50" s="26">
        <v>4.2300000000000004</v>
      </c>
      <c r="D50" s="25"/>
      <c r="E50" s="26">
        <v>4.2300000000000004</v>
      </c>
    </row>
    <row r="51" spans="1:5">
      <c r="A51" s="23">
        <v>30211</v>
      </c>
      <c r="B51" s="24" t="s">
        <v>170</v>
      </c>
      <c r="C51" s="26">
        <v>19.739999999999998</v>
      </c>
      <c r="D51" s="25"/>
      <c r="E51" s="26">
        <v>19.739999999999998</v>
      </c>
    </row>
    <row r="52" spans="1:5">
      <c r="A52" s="23">
        <v>30213</v>
      </c>
      <c r="B52" s="24" t="s">
        <v>171</v>
      </c>
      <c r="C52" s="26">
        <v>0.47</v>
      </c>
      <c r="D52" s="25"/>
      <c r="E52" s="26">
        <v>0.47</v>
      </c>
    </row>
    <row r="53" spans="1:5">
      <c r="A53" s="23">
        <v>30215</v>
      </c>
      <c r="B53" s="24" t="s">
        <v>172</v>
      </c>
      <c r="C53" s="26">
        <v>4.7</v>
      </c>
      <c r="D53" s="25"/>
      <c r="E53" s="26">
        <v>4.7</v>
      </c>
    </row>
    <row r="54" spans="1:5">
      <c r="A54" s="23">
        <v>30216</v>
      </c>
      <c r="B54" s="24" t="s">
        <v>173</v>
      </c>
      <c r="C54" s="26">
        <v>2.82</v>
      </c>
      <c r="D54" s="25"/>
      <c r="E54" s="26">
        <v>2.82</v>
      </c>
    </row>
    <row r="55" spans="1:5">
      <c r="A55" s="23">
        <v>30217</v>
      </c>
      <c r="B55" s="24" t="s">
        <v>174</v>
      </c>
      <c r="C55" s="26">
        <v>0.75</v>
      </c>
      <c r="D55" s="25"/>
      <c r="E55" s="26">
        <v>0.75</v>
      </c>
    </row>
    <row r="56" spans="1:5">
      <c r="A56" s="23">
        <v>30228</v>
      </c>
      <c r="B56" s="24" t="s">
        <v>175</v>
      </c>
      <c r="C56" s="26">
        <v>5.52</v>
      </c>
      <c r="D56" s="25"/>
      <c r="E56" s="26">
        <v>5.52</v>
      </c>
    </row>
    <row r="57" spans="1:5">
      <c r="A57" s="23">
        <v>30231</v>
      </c>
      <c r="B57" s="24" t="s">
        <v>176</v>
      </c>
      <c r="C57" s="26">
        <v>30</v>
      </c>
      <c r="D57" s="21"/>
      <c r="E57" s="26">
        <v>30</v>
      </c>
    </row>
    <row r="58" spans="1:5">
      <c r="A58" s="23">
        <v>30299</v>
      </c>
      <c r="B58" s="24" t="s">
        <v>186</v>
      </c>
      <c r="C58" s="26">
        <v>20</v>
      </c>
      <c r="D58" s="21"/>
      <c r="E58" s="26">
        <v>20</v>
      </c>
    </row>
    <row r="59" spans="1:5">
      <c r="A59" s="23">
        <v>30229</v>
      </c>
      <c r="B59" s="24" t="s">
        <v>178</v>
      </c>
      <c r="C59" s="26">
        <v>6.89</v>
      </c>
      <c r="D59" s="21"/>
      <c r="E59" s="26">
        <v>6.89</v>
      </c>
    </row>
    <row r="60" spans="1:5">
      <c r="A60" s="23">
        <v>30902</v>
      </c>
      <c r="B60" s="24" t="s">
        <v>179</v>
      </c>
      <c r="C60" s="26">
        <v>3.76</v>
      </c>
      <c r="D60" s="21"/>
      <c r="E60" s="26">
        <v>3.76</v>
      </c>
    </row>
    <row r="61" spans="1:5">
      <c r="A61" s="23">
        <v>30216</v>
      </c>
      <c r="B61" s="24" t="s">
        <v>180</v>
      </c>
      <c r="C61" s="26">
        <v>4.1399999999999997</v>
      </c>
      <c r="D61" s="21"/>
      <c r="E61" s="26">
        <v>4.1399999999999997</v>
      </c>
    </row>
    <row r="62" spans="1:5">
      <c r="A62" s="21"/>
      <c r="B62" s="21"/>
      <c r="D62" s="21"/>
      <c r="E62" s="21"/>
    </row>
    <row r="63" spans="1:5">
      <c r="A63" s="20">
        <v>303</v>
      </c>
      <c r="B63" s="21" t="s">
        <v>181</v>
      </c>
      <c r="C63" s="25">
        <v>0.32</v>
      </c>
      <c r="D63" s="25">
        <v>0.32</v>
      </c>
      <c r="E63" s="26"/>
    </row>
    <row r="64" spans="1:5">
      <c r="A64" s="23">
        <v>30399</v>
      </c>
      <c r="B64" s="24" t="s">
        <v>184</v>
      </c>
      <c r="C64" s="25">
        <v>0.32</v>
      </c>
      <c r="D64" s="25">
        <v>0.32</v>
      </c>
      <c r="E64" s="21"/>
    </row>
  </sheetData>
  <mergeCells count="1">
    <mergeCell ref="A2:E2"/>
  </mergeCells>
  <phoneticPr fontId="14" type="noConversion"/>
  <printOptions horizontalCentered="1"/>
  <pageMargins left="0.235416666666667" right="0.196527777777778" top="0.61875000000000002" bottom="0.98888888888888904" header="1.0590277777777799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K13" sqref="K13"/>
    </sheetView>
  </sheetViews>
  <sheetFormatPr defaultColWidth="9" defaultRowHeight="14.4"/>
  <cols>
    <col min="1" max="1" width="8.21875" customWidth="1"/>
    <col min="2" max="2" width="6.33203125" customWidth="1"/>
    <col min="3" max="4" width="6.88671875" customWidth="1"/>
    <col min="5" max="19" width="6.77734375" customWidth="1"/>
  </cols>
  <sheetData>
    <row r="1" spans="1:19">
      <c r="A1" s="105" t="s">
        <v>206</v>
      </c>
    </row>
    <row r="2" spans="1:19" ht="33.9" customHeight="1">
      <c r="A2" s="96" t="s">
        <v>187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>
      <c r="S3" s="3" t="s">
        <v>2</v>
      </c>
    </row>
    <row r="4" spans="1:19">
      <c r="A4" s="97" t="s">
        <v>79</v>
      </c>
      <c r="B4" s="97" t="s">
        <v>108</v>
      </c>
      <c r="C4" s="98" t="s">
        <v>109</v>
      </c>
      <c r="D4" s="98" t="s">
        <v>90</v>
      </c>
      <c r="E4" s="11" t="s">
        <v>110</v>
      </c>
      <c r="F4" s="11"/>
      <c r="G4" s="11"/>
      <c r="H4" s="11"/>
      <c r="I4" s="91" t="s">
        <v>111</v>
      </c>
      <c r="J4" s="91"/>
      <c r="K4" s="91"/>
      <c r="L4" s="91"/>
      <c r="M4" s="91"/>
      <c r="N4" s="91"/>
      <c r="O4" s="91"/>
      <c r="P4" s="98" t="s">
        <v>112</v>
      </c>
      <c r="Q4" s="98" t="s">
        <v>113</v>
      </c>
      <c r="R4" s="98" t="s">
        <v>114</v>
      </c>
      <c r="S4" s="98" t="s">
        <v>115</v>
      </c>
    </row>
    <row r="5" spans="1:19">
      <c r="A5" s="97"/>
      <c r="B5" s="97"/>
      <c r="C5" s="98"/>
      <c r="D5" s="98"/>
      <c r="E5" s="98" t="s">
        <v>94</v>
      </c>
      <c r="F5" s="98" t="s">
        <v>13</v>
      </c>
      <c r="G5" s="99" t="s">
        <v>16</v>
      </c>
      <c r="H5" s="98" t="s">
        <v>19</v>
      </c>
      <c r="I5" s="98" t="s">
        <v>94</v>
      </c>
      <c r="J5" s="91" t="s">
        <v>25</v>
      </c>
      <c r="K5" s="91"/>
      <c r="L5" s="91"/>
      <c r="M5" s="91"/>
      <c r="N5" s="98" t="s">
        <v>37</v>
      </c>
      <c r="O5" s="98" t="s">
        <v>40</v>
      </c>
      <c r="P5" s="98"/>
      <c r="Q5" s="98"/>
      <c r="R5" s="98"/>
      <c r="S5" s="98"/>
    </row>
    <row r="6" spans="1:19" ht="36">
      <c r="A6" s="97"/>
      <c r="B6" s="97"/>
      <c r="C6" s="98"/>
      <c r="D6" s="98"/>
      <c r="E6" s="98"/>
      <c r="F6" s="98"/>
      <c r="G6" s="99"/>
      <c r="H6" s="98"/>
      <c r="I6" s="98"/>
      <c r="J6" s="14" t="s">
        <v>90</v>
      </c>
      <c r="K6" s="14" t="s">
        <v>116</v>
      </c>
      <c r="L6" s="14" t="s">
        <v>31</v>
      </c>
      <c r="M6" s="14" t="s">
        <v>34</v>
      </c>
      <c r="N6" s="98"/>
      <c r="O6" s="98"/>
      <c r="P6" s="98"/>
      <c r="Q6" s="98"/>
      <c r="R6" s="98"/>
      <c r="S6" s="98"/>
    </row>
    <row r="7" spans="1:19">
      <c r="A7" s="12" t="s">
        <v>103</v>
      </c>
      <c r="B7" s="12" t="s">
        <v>103</v>
      </c>
      <c r="C7" s="12" t="s">
        <v>103</v>
      </c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12">
        <v>11</v>
      </c>
      <c r="O7" s="12">
        <v>12</v>
      </c>
      <c r="P7" s="12">
        <v>13</v>
      </c>
      <c r="Q7" s="12">
        <v>14</v>
      </c>
      <c r="R7" s="12">
        <v>15</v>
      </c>
      <c r="S7" s="12">
        <v>16</v>
      </c>
    </row>
    <row r="8" spans="1:19">
      <c r="A8" s="13" t="s">
        <v>188</v>
      </c>
      <c r="B8" s="13"/>
      <c r="C8" s="13"/>
      <c r="D8" s="106" t="s">
        <v>207</v>
      </c>
      <c r="E8" s="106" t="s">
        <v>207</v>
      </c>
      <c r="F8" s="13"/>
      <c r="G8" s="13"/>
      <c r="H8" s="13"/>
      <c r="I8" s="106" t="s">
        <v>207</v>
      </c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>
      <c r="A25" t="s">
        <v>189</v>
      </c>
    </row>
  </sheetData>
  <mergeCells count="18"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</mergeCells>
  <phoneticPr fontId="14" type="noConversion"/>
  <printOptions horizontalCentered="1"/>
  <pageMargins left="0.75138888888888899" right="0.75138888888888899" top="1" bottom="1" header="0.51180555555555596" footer="0.5118055555555559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9" defaultRowHeight="14.4"/>
  <cols>
    <col min="1" max="1" width="35.77734375" customWidth="1"/>
    <col min="2" max="4" width="15.77734375" style="1" customWidth="1"/>
    <col min="5" max="5" width="42.6640625" style="1" customWidth="1"/>
  </cols>
  <sheetData>
    <row r="1" spans="1:5" ht="18.899999999999999" customHeight="1">
      <c r="A1" s="105" t="s">
        <v>205</v>
      </c>
    </row>
    <row r="2" spans="1:5" ht="32.1" customHeight="1">
      <c r="A2" s="96" t="s">
        <v>190</v>
      </c>
      <c r="B2" s="100"/>
      <c r="C2" s="100"/>
      <c r="D2" s="100"/>
      <c r="E2" s="100"/>
    </row>
    <row r="3" spans="1:5" ht="21" customHeight="1">
      <c r="E3" s="3" t="s">
        <v>2</v>
      </c>
    </row>
    <row r="4" spans="1:5" ht="29.1" customHeight="1">
      <c r="A4" s="4" t="s">
        <v>191</v>
      </c>
      <c r="B4" s="5" t="s">
        <v>192</v>
      </c>
      <c r="C4" s="5" t="s">
        <v>193</v>
      </c>
      <c r="D4" s="5" t="s">
        <v>194</v>
      </c>
      <c r="E4" s="5" t="s">
        <v>195</v>
      </c>
    </row>
    <row r="5" spans="1:5" ht="29.1" customHeight="1">
      <c r="A5" s="4" t="s">
        <v>196</v>
      </c>
      <c r="B5" s="5">
        <f>SUM(B6:B8)</f>
        <v>15</v>
      </c>
      <c r="C5" s="5">
        <f>SUM(C6:C8)</f>
        <v>45</v>
      </c>
      <c r="D5" s="5">
        <v>30</v>
      </c>
      <c r="E5" s="6" t="s">
        <v>197</v>
      </c>
    </row>
    <row r="6" spans="1:5" ht="29.1" customHeight="1">
      <c r="A6" s="7" t="s">
        <v>198</v>
      </c>
      <c r="B6" s="5">
        <v>0</v>
      </c>
      <c r="C6" s="5">
        <v>0</v>
      </c>
      <c r="D6" s="5">
        <v>0</v>
      </c>
      <c r="E6" s="4"/>
    </row>
    <row r="7" spans="1:5" ht="54.75" customHeight="1">
      <c r="A7" s="7" t="s">
        <v>199</v>
      </c>
      <c r="B7" s="5">
        <v>9</v>
      </c>
      <c r="C7" s="5">
        <v>9</v>
      </c>
      <c r="D7" s="5">
        <v>0</v>
      </c>
      <c r="E7" s="6" t="s">
        <v>200</v>
      </c>
    </row>
    <row r="8" spans="1:5" ht="29.1" customHeight="1">
      <c r="A8" s="7" t="s">
        <v>201</v>
      </c>
      <c r="B8" s="5">
        <v>6</v>
      </c>
      <c r="C8" s="5">
        <v>36</v>
      </c>
      <c r="D8" s="5">
        <v>30</v>
      </c>
      <c r="E8" s="6" t="s">
        <v>202</v>
      </c>
    </row>
    <row r="9" spans="1:5" ht="29.1" customHeight="1">
      <c r="A9" s="7" t="s">
        <v>203</v>
      </c>
      <c r="B9" s="5">
        <v>6</v>
      </c>
      <c r="C9" s="5">
        <v>36</v>
      </c>
      <c r="D9" s="5">
        <v>30</v>
      </c>
      <c r="E9" s="6" t="s">
        <v>202</v>
      </c>
    </row>
    <row r="10" spans="1:5" ht="29.1" customHeight="1">
      <c r="A10" s="7" t="s">
        <v>204</v>
      </c>
      <c r="B10" s="5">
        <v>0</v>
      </c>
      <c r="C10" s="5">
        <v>0</v>
      </c>
      <c r="D10" s="5">
        <v>0</v>
      </c>
      <c r="E10" s="8"/>
    </row>
    <row r="11" spans="1:5" ht="29.1" customHeight="1"/>
  </sheetData>
  <mergeCells count="1">
    <mergeCell ref="A2:E2"/>
  </mergeCells>
  <phoneticPr fontId="14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表六!Print_Titles</vt:lpstr>
      <vt:lpstr>表三!Print_Titles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2018-01-25T02:29:00Z</cp:lastPrinted>
  <dcterms:created xsi:type="dcterms:W3CDTF">2018-01-15T03:26:00Z</dcterms:created>
  <dcterms:modified xsi:type="dcterms:W3CDTF">2019-03-14T16:19:59Z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