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 activeTab="5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44525"/>
</workbook>
</file>

<file path=xl/sharedStrings.xml><?xml version="1.0" encoding="utf-8"?>
<sst xmlns="http://schemas.openxmlformats.org/spreadsheetml/2006/main" count="221">
  <si>
    <t>表1</t>
  </si>
  <si>
    <r>
      <rPr>
        <u/>
        <sz val="20"/>
        <rFont val="方正小标宋简体"/>
        <charset val="134"/>
      </rPr>
      <t>鄂州市林业局</t>
    </r>
    <r>
      <rPr>
        <sz val="20"/>
        <rFont val="方正小标宋简体"/>
        <charset val="134"/>
      </rPr>
      <t>2018年部门收支总体情况表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</si>
  <si>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</si>
  <si>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</si>
  <si>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</si>
  <si>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</si>
  <si>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</si>
  <si>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</si>
  <si>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</si>
  <si>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</si>
  <si>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</si>
  <si>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</si>
  <si>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</si>
  <si>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</si>
  <si>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</si>
  <si>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</si>
  <si>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</si>
  <si>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</si>
  <si>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</si>
  <si>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</si>
  <si>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</si>
  <si>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</si>
  <si>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</si>
  <si>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</si>
  <si>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</si>
  <si>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</si>
  <si>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</si>
  <si>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</si>
  <si>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</si>
  <si>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</si>
  <si>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</si>
  <si>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</si>
  <si>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</si>
  <si>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</si>
  <si>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</si>
  <si>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</si>
  <si>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</si>
  <si>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</si>
  <si>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</si>
  <si>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</si>
  <si>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</si>
  <si>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</si>
  <si>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</si>
  <si>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</si>
  <si>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</si>
  <si>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</si>
  <si>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</si>
  <si>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</si>
  <si>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</si>
  <si>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</si>
  <si>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</si>
  <si>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</si>
  <si>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</si>
  <si>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</si>
  <si>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</si>
  <si>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</si>
  <si>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</si>
  <si>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</si>
  <si>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</si>
  <si>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</si>
  <si>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</si>
  <si>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</si>
  <si>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</si>
  <si>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</si>
  <si>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</si>
  <si>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</si>
  <si>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</si>
  <si>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</si>
  <si>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</si>
  <si>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</si>
  <si>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</si>
  <si>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</si>
  <si>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</si>
  <si>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</si>
  <si>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</si>
  <si>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</si>
  <si>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</si>
  <si>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</si>
  <si>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>鄂州市林业局</t>
    </r>
    <r>
      <rPr>
        <sz val="20"/>
        <rFont val="方正小标宋简体"/>
        <charset val="134"/>
      </rPr>
      <t xml:space="preserve"> 2018年部门收入总体情况表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</si>
  <si>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</si>
  <si>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</si>
  <si>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</si>
  <si>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</si>
  <si>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</si>
  <si>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</si>
  <si>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</si>
  <si>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</si>
  <si>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</si>
  <si>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</si>
  <si>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</si>
  <si>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</si>
  <si>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</si>
  <si>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</si>
  <si>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</si>
  <si>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</si>
  <si>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</si>
  <si>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</si>
  <si>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</si>
  <si>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</si>
  <si>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</si>
  <si>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</si>
  <si>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</si>
  <si>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</si>
  <si>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</si>
  <si>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鄂州市林业局本级</t>
  </si>
  <si>
    <t>鄂州市森林公安局</t>
  </si>
  <si>
    <t>鄂州市林业局森林病虫防治检疫站</t>
  </si>
  <si>
    <t>鄂州市林业工作总站</t>
  </si>
  <si>
    <t>鄂州市国家级陆生野生动物疫源疫病监测站</t>
  </si>
  <si>
    <t>鄂州市国有麻羊垴林场</t>
  </si>
  <si>
    <t>鄂州市国有白雉山林场</t>
  </si>
  <si>
    <t>鄂州市国有沼山林场</t>
  </si>
  <si>
    <t>鄂州市东佛园艺场</t>
  </si>
  <si>
    <t>表3</t>
  </si>
  <si>
    <r>
      <rPr>
        <u/>
        <sz val="20"/>
        <color indexed="8"/>
        <rFont val="方正小标宋简体"/>
        <charset val="134"/>
      </rPr>
      <t>鄂州市林业局</t>
    </r>
    <r>
      <rPr>
        <sz val="20"/>
        <color indexed="8"/>
        <rFont val="方正小标宋简体"/>
        <charset val="134"/>
      </rPr>
      <t>2018年部门支出总体情况表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</si>
  <si>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</si>
  <si>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</si>
  <si>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</si>
  <si>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</si>
  <si>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</si>
  <si>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</si>
  <si>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</si>
  <si>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</si>
  <si>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</si>
  <si>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</si>
  <si>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</si>
  <si>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</si>
  <si>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</si>
  <si>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行政运行（林业）</t>
  </si>
  <si>
    <t xml:space="preserve">  森林培育（林业）</t>
  </si>
  <si>
    <t xml:space="preserve">  林业技术推广（林业）</t>
  </si>
  <si>
    <t xml:space="preserve">  森林生态效益补偿</t>
  </si>
  <si>
    <t xml:space="preserve">  动植物保护</t>
  </si>
  <si>
    <t xml:space="preserve">  林业执法与监督</t>
  </si>
  <si>
    <t xml:space="preserve">  其他林业支出</t>
  </si>
  <si>
    <t xml:space="preserve">  住房公积金</t>
  </si>
  <si>
    <t xml:space="preserve">  事业单位医疗</t>
  </si>
  <si>
    <t xml:space="preserve">  林业事业机构</t>
  </si>
  <si>
    <t xml:space="preserve">  事业单位离退休</t>
  </si>
  <si>
    <t>表4</t>
  </si>
  <si>
    <r>
      <rPr>
        <u/>
        <sz val="20"/>
        <color indexed="8"/>
        <rFont val="方正小标宋简体"/>
        <charset val="134"/>
      </rPr>
      <t>鄂州市林业局</t>
    </r>
    <r>
      <rPr>
        <sz val="20"/>
        <color indexed="8"/>
        <rFont val="方正小标宋简体"/>
        <charset val="134"/>
      </rPr>
      <t>2018年财政拨款收支总体情况表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</si>
  <si>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</si>
  <si>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</si>
  <si>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</si>
  <si>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</si>
  <si>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</si>
  <si>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</si>
  <si>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</si>
  <si>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</si>
  <si>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</si>
  <si>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</si>
  <si>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</si>
  <si>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</si>
  <si>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</si>
  <si>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</si>
  <si>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</si>
  <si>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20"/>
        <color indexed="8"/>
        <rFont val="方正小标宋简体"/>
        <charset val="134"/>
      </rPr>
      <t>鄂州市林业局</t>
    </r>
    <r>
      <rPr>
        <sz val="20"/>
        <color indexed="8"/>
        <rFont val="方正小标宋简体"/>
        <charset val="134"/>
      </rPr>
      <t>2018年一般公共预算支出情况表</t>
    </r>
  </si>
  <si>
    <t>功能科目编码（到项级）</t>
  </si>
  <si>
    <t>行政运行（林业）</t>
  </si>
  <si>
    <t>林业事业机构</t>
  </si>
  <si>
    <t>林业技术推广（林业）</t>
  </si>
  <si>
    <t>动植物保护</t>
  </si>
  <si>
    <t>林业执法与监督</t>
  </si>
  <si>
    <t>其他林业支出</t>
  </si>
  <si>
    <t>干部教育</t>
  </si>
  <si>
    <t>归口管理的行政单位离退休</t>
  </si>
  <si>
    <t>机关事业单位基本养老保险缴费支出</t>
  </si>
  <si>
    <t>行政单位医疗</t>
  </si>
  <si>
    <t>住房公积金</t>
  </si>
  <si>
    <t>事业单位医疗</t>
  </si>
  <si>
    <t>事业单位离退休</t>
  </si>
  <si>
    <t>表6</t>
  </si>
  <si>
    <r>
      <rPr>
        <u/>
        <sz val="20"/>
        <color indexed="8"/>
        <rFont val="方正小标宋简体"/>
        <charset val="134"/>
      </rPr>
      <t>鄂州市林业局</t>
    </r>
    <r>
      <rPr>
        <sz val="20"/>
        <color indexed="8"/>
        <rFont val="方正小标宋简体"/>
        <charset val="134"/>
      </rPr>
      <t>2018年一般公共预算基本支出情况表</t>
    </r>
  </si>
  <si>
    <t>经济科目编码（到款级）</t>
  </si>
  <si>
    <t>经济科目名称</t>
  </si>
  <si>
    <t>人员经费</t>
  </si>
  <si>
    <t>公用经费</t>
  </si>
  <si>
    <t xml:space="preserve">  基本工资</t>
  </si>
  <si>
    <t xml:space="preserve">  津贴补贴</t>
  </si>
  <si>
    <t xml:space="preserve">  养老保险</t>
  </si>
  <si>
    <t xml:space="preserve">  医疗保险</t>
  </si>
  <si>
    <t xml:space="preserve">  住房补贴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</si>
  <si>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</si>
  <si>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</si>
  <si>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</si>
  <si>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</si>
  <si>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</si>
  <si>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</si>
  <si>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</si>
  <si>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</si>
  <si>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</si>
  <si>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</si>
  <si>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</si>
  <si>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</si>
  <si>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</si>
  <si>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 xml:space="preserve">  福利费</t>
  </si>
  <si>
    <t xml:space="preserve">  购置费</t>
  </si>
  <si>
    <t xml:space="preserve">  教育经费</t>
  </si>
  <si>
    <t>对个人和家庭的补助</t>
  </si>
  <si>
    <t xml:space="preserve">  离退休费</t>
  </si>
  <si>
    <t xml:space="preserve">  离退休人员福利费</t>
  </si>
  <si>
    <t xml:space="preserve">  离退休人员公务费</t>
  </si>
  <si>
    <t xml:space="preserve">  其他补助支出</t>
  </si>
  <si>
    <t>表7</t>
  </si>
  <si>
    <r>
      <rPr>
        <u/>
        <sz val="20"/>
        <color indexed="8"/>
        <rFont val="方正小标宋简体"/>
        <charset val="134"/>
      </rPr>
      <t>鄂州市林业局</t>
    </r>
    <r>
      <rPr>
        <sz val="20"/>
        <color indexed="8"/>
        <rFont val="方正小标宋简体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</si>
  <si>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</si>
  <si>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</si>
  <si>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</si>
  <si>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</si>
  <si>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</si>
  <si>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</si>
  <si>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新增森林公安局4辆公务用车运行维护费、市国家级陆生野生动物疫源疾病监测站于2018年纳入全额预算事业单位</t>
  </si>
  <si>
    <t>1、因公出国(境)费用</t>
  </si>
  <si>
    <t>2、公务接待费</t>
  </si>
  <si>
    <t>市国家级陆生野生动物疫源疾病监测站于2018年纳入全额预算事业单位</t>
  </si>
  <si>
    <t>3、公务用车购置及运行维护费</t>
  </si>
  <si>
    <t>新增森林公安局4辆公务用车运行维护费</t>
  </si>
  <si>
    <t>其中：公务用车运行维护费</t>
  </si>
  <si>
    <t xml:space="preserve">      公务用车购置费</t>
  </si>
  <si>
    <t>表8</t>
  </si>
  <si>
    <t>鄂州市林业局2018年政府性基金预算支出情况表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</si>
</sst>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_ "/>
    <numFmt numFmtId="178" formatCode="* #,##0.00;* \-#,##0.00;* &quot;&quot;??;@"/>
    <numFmt numFmtId="179" formatCode="0000"/>
    <numFmt numFmtId="180" formatCode="00"/>
  </numFmts>
  <fonts count="3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u/>
      <sz val="20"/>
      <color indexed="8"/>
      <name val="方正小标宋简体"/>
      <charset val="134"/>
    </font>
    <font>
      <sz val="10"/>
      <color indexed="8"/>
      <name val="仿宋_GB2312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u/>
      <sz val="20"/>
      <name val="方正小标宋简体"/>
      <charset val="134"/>
    </font>
    <font>
      <sz val="20"/>
      <name val="宋体"/>
      <charset val="134"/>
    </font>
    <font>
      <sz val="20"/>
      <name val="方正小标宋简体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1" borderId="17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0" fillId="30" borderId="19" applyNumberFormat="0" applyAlignment="0" applyProtection="0">
      <alignment vertical="center"/>
    </xf>
    <xf numFmtId="0" fontId="31" fillId="30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>
      <alignment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77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Fill="1" applyBorder="1" applyAlignment="1"/>
    <xf numFmtId="179" fontId="3" fillId="0" borderId="0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Fill="1" applyBorder="1" applyAlignment="1" applyProtection="1">
      <alignment horizontal="right" vertical="center"/>
    </xf>
    <xf numFmtId="180" fontId="9" fillId="0" borderId="0" xfId="0" applyNumberFormat="1" applyFont="1" applyFill="1" applyAlignment="1" applyProtection="1">
      <alignment horizontal="center" vertical="center"/>
    </xf>
    <xf numFmtId="180" fontId="10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 wrapText="1"/>
    </xf>
    <xf numFmtId="177" fontId="3" fillId="0" borderId="0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177" fontId="3" fillId="0" borderId="6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 wrapText="1"/>
    </xf>
    <xf numFmtId="177" fontId="3" fillId="0" borderId="7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 wrapText="1"/>
    </xf>
    <xf numFmtId="178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 wrapText="1"/>
    </xf>
    <xf numFmtId="177" fontId="3" fillId="0" borderId="8" xfId="0" applyNumberFormat="1" applyFont="1" applyFill="1" applyBorder="1" applyAlignment="1" applyProtection="1">
      <alignment horizontal="center" vertical="center" wrapText="1"/>
    </xf>
    <xf numFmtId="177" fontId="3" fillId="0" borderId="9" xfId="0" applyNumberFormat="1" applyFont="1" applyFill="1" applyBorder="1" applyAlignment="1" applyProtection="1">
      <alignment horizontal="center" vertical="center" wrapText="1"/>
    </xf>
    <xf numFmtId="177" fontId="3" fillId="0" borderId="10" xfId="0" applyNumberFormat="1" applyFont="1" applyFill="1" applyBorder="1" applyAlignment="1" applyProtection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 wrapText="1"/>
    </xf>
    <xf numFmtId="178" fontId="3" fillId="0" borderId="9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left" vertical="center" indent="1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left" vertical="center" indent="3"/>
    </xf>
    <xf numFmtId="4" fontId="3" fillId="0" borderId="9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indent="3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/>
    <xf numFmtId="0" fontId="3" fillId="0" borderId="2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3" fillId="0" borderId="9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7</xdr:row>
      <xdr:rowOff>9525</xdr:rowOff>
    </xdr:from>
    <xdr:to>
      <xdr:col>19</xdr:col>
      <xdr:colOff>9525</xdr:colOff>
      <xdr:row>23</xdr:row>
      <xdr:rowOff>152400</xdr:rowOff>
    </xdr:to>
    <xdr:cxnSp>
      <xdr:nvCxnSpPr>
        <xdr:cNvPr id="2" name="直接连接符 1"/>
        <xdr:cNvCxnSpPr/>
      </xdr:nvCxnSpPr>
      <xdr:spPr>
        <a:xfrm>
          <a:off x="9525" y="1755140"/>
          <a:ext cx="9877425" cy="2886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F10" sqref="F10:F25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1" t="s">
        <v>0</v>
      </c>
    </row>
    <row r="2" ht="25.5" spans="1:6">
      <c r="A2" s="72" t="s">
        <v>1</v>
      </c>
      <c r="B2" s="73"/>
      <c r="C2" s="73"/>
      <c r="D2" s="73"/>
      <c r="E2" s="73"/>
      <c r="F2" s="73"/>
    </row>
    <row r="3" spans="1:6">
      <c r="A3" s="70"/>
      <c r="B3" s="74"/>
      <c r="C3" s="74"/>
      <c r="D3" s="70"/>
      <c r="E3" s="70"/>
      <c r="F3" s="75" t="s">
        <v>2</v>
      </c>
    </row>
    <row r="4" spans="1:6">
      <c r="A4" s="76" t="s">
        <v>3</v>
      </c>
      <c r="B4" s="76"/>
      <c r="C4" s="27" t="s">
        <v>4</v>
      </c>
      <c r="D4" s="27"/>
      <c r="E4" s="27"/>
      <c r="F4" s="27"/>
    </row>
    <row r="5" spans="1:6">
      <c r="A5" s="27" t="s">
        <v>5</v>
      </c>
      <c r="B5" s="27" t="s">
        <v>6</v>
      </c>
      <c r="C5" s="27" t="s">
        <v>7</v>
      </c>
      <c r="D5" s="77" t="s">
        <v>6</v>
      </c>
      <c r="E5" s="27" t="s">
        <v>8</v>
      </c>
      <c r="F5" s="27" t="s">
        <v>6</v>
      </c>
    </row>
    <row r="6" spans="1:6">
      <c r="A6" s="78" t="s">
        <v>9</v>
      </c>
      <c r="B6" s="79">
        <f>B7+B9+B10+B11+B12+B13+B14</f>
        <v>1221.06</v>
      </c>
      <c r="C6" s="78" t="s">
        <v>10</v>
      </c>
      <c r="D6" s="80">
        <v>1120.4</v>
      </c>
      <c r="E6" s="28" t="s">
        <v>11</v>
      </c>
      <c r="F6" s="42"/>
    </row>
    <row r="7" spans="1:6">
      <c r="A7" s="81" t="s">
        <v>12</v>
      </c>
      <c r="B7" s="82">
        <v>1171.06</v>
      </c>
      <c r="C7" s="83" t="s">
        <v>13</v>
      </c>
      <c r="D7" s="80">
        <v>958.76</v>
      </c>
      <c r="E7" s="28" t="s">
        <v>14</v>
      </c>
      <c r="F7" s="42"/>
    </row>
    <row r="8" spans="1:6">
      <c r="A8" s="81" t="s">
        <v>15</v>
      </c>
      <c r="B8" s="84">
        <f>B9+B10+B11+B12+B13</f>
        <v>50</v>
      </c>
      <c r="C8" s="83" t="s">
        <v>16</v>
      </c>
      <c r="D8" s="80">
        <v>141.69</v>
      </c>
      <c r="E8" s="28" t="s">
        <v>17</v>
      </c>
      <c r="F8" s="42"/>
    </row>
    <row r="9" spans="1:6">
      <c r="A9" s="85" t="s">
        <v>18</v>
      </c>
      <c r="B9" s="79"/>
      <c r="C9" s="83" t="s">
        <v>19</v>
      </c>
      <c r="D9" s="80">
        <v>19.95</v>
      </c>
      <c r="E9" s="28" t="s">
        <v>20</v>
      </c>
      <c r="F9" s="42"/>
    </row>
    <row r="10" spans="1:6">
      <c r="A10" s="78" t="s">
        <v>21</v>
      </c>
      <c r="B10" s="79"/>
      <c r="C10" s="78" t="s">
        <v>22</v>
      </c>
      <c r="D10" s="42">
        <v>290.7</v>
      </c>
      <c r="E10" s="28" t="s">
        <v>23</v>
      </c>
      <c r="F10" s="80">
        <v>5.8</v>
      </c>
    </row>
    <row r="11" spans="1:6">
      <c r="A11" s="78" t="s">
        <v>24</v>
      </c>
      <c r="B11" s="79">
        <v>50</v>
      </c>
      <c r="C11" s="83" t="s">
        <v>25</v>
      </c>
      <c r="D11" s="86"/>
      <c r="E11" s="28" t="s">
        <v>26</v>
      </c>
      <c r="F11" s="80"/>
    </row>
    <row r="12" spans="1:6">
      <c r="A12" s="78" t="s">
        <v>27</v>
      </c>
      <c r="B12" s="87"/>
      <c r="C12" s="83" t="s">
        <v>28</v>
      </c>
      <c r="D12" s="88"/>
      <c r="E12" s="28" t="s">
        <v>29</v>
      </c>
      <c r="F12" s="80"/>
    </row>
    <row r="13" spans="1:6">
      <c r="A13" s="78" t="s">
        <v>30</v>
      </c>
      <c r="B13" s="82"/>
      <c r="C13" s="89" t="s">
        <v>31</v>
      </c>
      <c r="D13" s="80"/>
      <c r="E13" s="28" t="s">
        <v>32</v>
      </c>
      <c r="F13" s="80">
        <v>98.96</v>
      </c>
    </row>
    <row r="14" spans="1:6">
      <c r="A14" s="85" t="s">
        <v>33</v>
      </c>
      <c r="B14" s="90"/>
      <c r="C14" s="91" t="s">
        <v>34</v>
      </c>
      <c r="D14" s="80"/>
      <c r="E14" s="28" t="s">
        <v>35</v>
      </c>
      <c r="F14" s="80"/>
    </row>
    <row r="15" spans="1:6">
      <c r="A15" s="78" t="s">
        <v>36</v>
      </c>
      <c r="B15" s="84"/>
      <c r="C15" s="83" t="s">
        <v>37</v>
      </c>
      <c r="D15" s="92"/>
      <c r="E15" s="28" t="s">
        <v>38</v>
      </c>
      <c r="F15" s="80">
        <v>52.11</v>
      </c>
    </row>
    <row r="16" spans="1:6">
      <c r="A16" s="78" t="s">
        <v>39</v>
      </c>
      <c r="B16" s="79">
        <v>20</v>
      </c>
      <c r="C16" s="83" t="s">
        <v>40</v>
      </c>
      <c r="D16" s="80">
        <v>290.7</v>
      </c>
      <c r="E16" s="28" t="s">
        <v>41</v>
      </c>
      <c r="F16" s="80"/>
    </row>
    <row r="17" spans="1:6">
      <c r="A17" s="78" t="s">
        <v>42</v>
      </c>
      <c r="B17" s="79">
        <v>58.04</v>
      </c>
      <c r="C17" s="78" t="s">
        <v>43</v>
      </c>
      <c r="D17" s="80">
        <v>20</v>
      </c>
      <c r="E17" s="28" t="s">
        <v>44</v>
      </c>
      <c r="F17" s="80"/>
    </row>
    <row r="18" spans="1:6">
      <c r="A18" s="78" t="s">
        <v>45</v>
      </c>
      <c r="B18" s="42"/>
      <c r="C18" s="78" t="s">
        <v>46</v>
      </c>
      <c r="D18" s="42"/>
      <c r="E18" s="28" t="s">
        <v>47</v>
      </c>
      <c r="F18" s="80">
        <v>1227.92</v>
      </c>
    </row>
    <row r="19" spans="1:6">
      <c r="A19" s="78" t="s">
        <v>48</v>
      </c>
      <c r="B19" s="42"/>
      <c r="C19" s="78" t="s">
        <v>49</v>
      </c>
      <c r="D19" s="42"/>
      <c r="E19" s="28" t="s">
        <v>50</v>
      </c>
      <c r="F19" s="80"/>
    </row>
    <row r="20" spans="1:6">
      <c r="A20" s="93"/>
      <c r="B20" s="93"/>
      <c r="C20" s="78" t="s">
        <v>51</v>
      </c>
      <c r="D20" s="42"/>
      <c r="E20" s="28" t="s">
        <v>52</v>
      </c>
      <c r="F20" s="80"/>
    </row>
    <row r="21" spans="1:6">
      <c r="A21" s="93"/>
      <c r="B21" s="93"/>
      <c r="C21" s="78"/>
      <c r="D21" s="42"/>
      <c r="E21" s="28" t="s">
        <v>53</v>
      </c>
      <c r="F21" s="80"/>
    </row>
    <row r="22" spans="1:6">
      <c r="A22" s="93"/>
      <c r="B22" s="93"/>
      <c r="C22" s="78"/>
      <c r="D22" s="42"/>
      <c r="E22" s="28" t="s">
        <v>54</v>
      </c>
      <c r="F22" s="80"/>
    </row>
    <row r="23" spans="1:6">
      <c r="A23" s="93"/>
      <c r="B23" s="93"/>
      <c r="C23" s="78"/>
      <c r="D23" s="42"/>
      <c r="E23" s="28" t="s">
        <v>55</v>
      </c>
      <c r="F23" s="80"/>
    </row>
    <row r="24" spans="1:6">
      <c r="A24" s="93"/>
      <c r="B24" s="93"/>
      <c r="C24" s="78"/>
      <c r="D24" s="42"/>
      <c r="E24" s="28" t="s">
        <v>56</v>
      </c>
      <c r="F24" s="80"/>
    </row>
    <row r="25" spans="1:6">
      <c r="A25" s="78"/>
      <c r="B25" s="42"/>
      <c r="C25" s="78"/>
      <c r="D25" s="42"/>
      <c r="E25" s="28" t="s">
        <v>57</v>
      </c>
      <c r="F25" s="80">
        <v>46.31</v>
      </c>
    </row>
    <row r="26" spans="1:6">
      <c r="A26" s="78"/>
      <c r="B26" s="42"/>
      <c r="C26" s="78"/>
      <c r="D26" s="42"/>
      <c r="E26" s="28" t="s">
        <v>58</v>
      </c>
      <c r="F26" s="42"/>
    </row>
    <row r="27" spans="1:6">
      <c r="A27" s="78"/>
      <c r="B27" s="42"/>
      <c r="C27" s="78"/>
      <c r="D27" s="42"/>
      <c r="E27" s="28" t="s">
        <v>59</v>
      </c>
      <c r="F27" s="42"/>
    </row>
    <row r="28" spans="1:6">
      <c r="A28" s="78"/>
      <c r="B28" s="42"/>
      <c r="C28" s="78"/>
      <c r="D28" s="42"/>
      <c r="E28" s="28" t="s">
        <v>60</v>
      </c>
      <c r="F28" s="42"/>
    </row>
    <row r="29" spans="1:6">
      <c r="A29" s="78"/>
      <c r="B29" s="42"/>
      <c r="C29" s="78"/>
      <c r="D29" s="42"/>
      <c r="E29" s="28" t="s">
        <v>61</v>
      </c>
      <c r="F29" s="42"/>
    </row>
    <row r="30" spans="1:6">
      <c r="A30" s="78"/>
      <c r="B30" s="42"/>
      <c r="C30" s="78"/>
      <c r="D30" s="42"/>
      <c r="E30" s="28" t="s">
        <v>62</v>
      </c>
      <c r="F30" s="42"/>
    </row>
    <row r="31" spans="1:6">
      <c r="A31" s="78"/>
      <c r="B31" s="42"/>
      <c r="C31" s="78"/>
      <c r="D31" s="42"/>
      <c r="E31" s="28" t="s">
        <v>63</v>
      </c>
      <c r="F31" s="42"/>
    </row>
    <row r="32" spans="1:6">
      <c r="A32" s="78"/>
      <c r="B32" s="42"/>
      <c r="C32" s="78"/>
      <c r="D32" s="42"/>
      <c r="E32" s="28" t="s">
        <v>64</v>
      </c>
      <c r="F32" s="42"/>
    </row>
    <row r="33" spans="1:6">
      <c r="A33" s="78"/>
      <c r="B33" s="42"/>
      <c r="C33" s="78"/>
      <c r="D33" s="42"/>
      <c r="E33" s="28" t="s">
        <v>65</v>
      </c>
      <c r="F33" s="42"/>
    </row>
    <row r="34" spans="1:6">
      <c r="A34" s="78"/>
      <c r="B34" s="42"/>
      <c r="C34" s="78"/>
      <c r="D34" s="42"/>
      <c r="E34" s="28"/>
      <c r="F34" s="42"/>
    </row>
    <row r="35" spans="1:6">
      <c r="A35" s="27" t="s">
        <v>66</v>
      </c>
      <c r="B35" s="80">
        <f>B7+B9+B10+B11+B12+B13+B14+B15+B16+B17+B18+B19</f>
        <v>1299.1</v>
      </c>
      <c r="C35" s="94" t="s">
        <v>67</v>
      </c>
      <c r="D35" s="42">
        <f>D6+D10+D17+D18+D19+D20</f>
        <v>1431.1</v>
      </c>
      <c r="E35" s="94" t="s">
        <v>67</v>
      </c>
      <c r="F35" s="42">
        <v>1431.1</v>
      </c>
    </row>
    <row r="36" spans="1:6">
      <c r="A36" s="78" t="s">
        <v>68</v>
      </c>
      <c r="B36" s="42"/>
      <c r="C36" s="27" t="s">
        <v>69</v>
      </c>
      <c r="D36" s="42"/>
      <c r="E36" s="27" t="s">
        <v>69</v>
      </c>
      <c r="F36" s="42"/>
    </row>
    <row r="37" spans="1:6">
      <c r="A37" s="78" t="s">
        <v>70</v>
      </c>
      <c r="B37" s="42"/>
      <c r="C37" s="81"/>
      <c r="D37" s="42"/>
      <c r="E37" s="28"/>
      <c r="F37" s="95"/>
    </row>
    <row r="38" spans="1:6">
      <c r="A38" s="85" t="s">
        <v>71</v>
      </c>
      <c r="B38" s="42"/>
      <c r="C38" s="28"/>
      <c r="D38" s="42"/>
      <c r="E38" s="28"/>
      <c r="F38" s="42"/>
    </row>
    <row r="39" spans="1:6">
      <c r="A39" s="85" t="s">
        <v>72</v>
      </c>
      <c r="B39" s="42"/>
      <c r="C39" s="85"/>
      <c r="D39" s="96"/>
      <c r="E39" s="28"/>
      <c r="F39" s="95"/>
    </row>
    <row r="40" spans="1:6">
      <c r="A40" s="85" t="s">
        <v>73</v>
      </c>
      <c r="B40" s="42"/>
      <c r="C40" s="85"/>
      <c r="D40" s="96"/>
      <c r="E40" s="85"/>
      <c r="F40" s="96"/>
    </row>
    <row r="41" spans="1:6">
      <c r="A41" s="78" t="s">
        <v>74</v>
      </c>
      <c r="B41" s="42">
        <v>132</v>
      </c>
      <c r="C41" s="85"/>
      <c r="D41" s="96"/>
      <c r="E41" s="85"/>
      <c r="F41" s="96"/>
    </row>
    <row r="42" spans="1:6">
      <c r="A42" s="27" t="s">
        <v>75</v>
      </c>
      <c r="B42" s="97">
        <v>1431.1</v>
      </c>
      <c r="C42" s="27" t="s">
        <v>76</v>
      </c>
      <c r="D42" s="97">
        <v>1431.1</v>
      </c>
      <c r="E42" s="27" t="s">
        <v>76</v>
      </c>
      <c r="F42" s="97">
        <v>1431.1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R9" sqref="R9:R17"/>
    </sheetView>
  </sheetViews>
  <sheetFormatPr defaultColWidth="9" defaultRowHeight="13.5"/>
  <cols>
    <col min="1" max="1" width="28.875" customWidth="1"/>
    <col min="2" max="2" width="8.875" customWidth="1"/>
    <col min="3" max="6" width="5.875" customWidth="1"/>
    <col min="7" max="7" width="8" customWidth="1"/>
    <col min="8" max="8" width="8.625" customWidth="1"/>
    <col min="9" max="10" width="5.875" customWidth="1"/>
    <col min="11" max="11" width="7.375" customWidth="1"/>
    <col min="12" max="12" width="5.875" customWidth="1"/>
    <col min="13" max="13" width="9" customWidth="1"/>
    <col min="14" max="22" width="5.875" customWidth="1"/>
  </cols>
  <sheetData>
    <row r="1" spans="1:22">
      <c r="A1" s="46" t="s">
        <v>77</v>
      </c>
      <c r="B1" s="47"/>
      <c r="C1" s="4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70"/>
      <c r="U1" s="39"/>
      <c r="V1" s="26"/>
    </row>
    <row r="2" ht="25.5" spans="1:22">
      <c r="A2" s="48" t="s">
        <v>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>
      <c r="A3" s="46"/>
      <c r="B3" s="50"/>
      <c r="C3" s="50"/>
      <c r="D3" s="51"/>
      <c r="E3" s="51"/>
      <c r="F3" s="51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70"/>
      <c r="U3" s="39"/>
      <c r="V3" s="26" t="s">
        <v>2</v>
      </c>
    </row>
    <row r="4" spans="1:22">
      <c r="A4" s="9" t="s">
        <v>79</v>
      </c>
      <c r="B4" s="52" t="s">
        <v>80</v>
      </c>
      <c r="C4" s="53" t="s">
        <v>81</v>
      </c>
      <c r="D4" s="54"/>
      <c r="E4" s="54"/>
      <c r="F4" s="55"/>
      <c r="G4" s="54" t="s">
        <v>82</v>
      </c>
      <c r="H4" s="54"/>
      <c r="I4" s="62"/>
      <c r="J4" s="62"/>
      <c r="K4" s="62"/>
      <c r="L4" s="62"/>
      <c r="M4" s="62"/>
      <c r="N4" s="62"/>
      <c r="O4" s="55"/>
      <c r="P4" s="63" t="s">
        <v>83</v>
      </c>
      <c r="Q4" s="63" t="s">
        <v>84</v>
      </c>
      <c r="R4" s="63" t="s">
        <v>85</v>
      </c>
      <c r="S4" s="63" t="s">
        <v>86</v>
      </c>
      <c r="T4" s="63" t="s">
        <v>87</v>
      </c>
      <c r="U4" s="63" t="s">
        <v>88</v>
      </c>
      <c r="V4" s="9" t="s">
        <v>89</v>
      </c>
    </row>
    <row r="5" ht="23.1" customHeight="1" spans="1:22">
      <c r="A5" s="9"/>
      <c r="B5" s="52"/>
      <c r="C5" s="52" t="s">
        <v>90</v>
      </c>
      <c r="D5" s="56" t="s">
        <v>91</v>
      </c>
      <c r="E5" s="56" t="s">
        <v>92</v>
      </c>
      <c r="F5" s="57" t="s">
        <v>93</v>
      </c>
      <c r="G5" s="56" t="s">
        <v>94</v>
      </c>
      <c r="H5" s="56" t="s">
        <v>95</v>
      </c>
      <c r="I5" s="64" t="s">
        <v>96</v>
      </c>
      <c r="J5" s="65"/>
      <c r="K5" s="65"/>
      <c r="L5" s="65"/>
      <c r="M5" s="65"/>
      <c r="N5" s="66"/>
      <c r="O5" s="63" t="s">
        <v>97</v>
      </c>
      <c r="P5" s="63"/>
      <c r="Q5" s="63"/>
      <c r="R5" s="63"/>
      <c r="S5" s="63"/>
      <c r="T5" s="63"/>
      <c r="U5" s="63"/>
      <c r="V5" s="9"/>
    </row>
    <row r="6" ht="36" spans="1:22">
      <c r="A6" s="9"/>
      <c r="B6" s="52"/>
      <c r="C6" s="52"/>
      <c r="D6" s="56"/>
      <c r="E6" s="56"/>
      <c r="F6" s="57"/>
      <c r="G6" s="56"/>
      <c r="H6" s="56"/>
      <c r="I6" s="67" t="s">
        <v>94</v>
      </c>
      <c r="J6" s="68" t="s">
        <v>98</v>
      </c>
      <c r="K6" s="68" t="s">
        <v>99</v>
      </c>
      <c r="L6" s="68" t="s">
        <v>100</v>
      </c>
      <c r="M6" s="68" t="s">
        <v>101</v>
      </c>
      <c r="N6" s="69" t="s">
        <v>102</v>
      </c>
      <c r="O6" s="63"/>
      <c r="P6" s="63"/>
      <c r="Q6" s="63"/>
      <c r="R6" s="63"/>
      <c r="S6" s="63"/>
      <c r="T6" s="63"/>
      <c r="U6" s="63"/>
      <c r="V6" s="9"/>
    </row>
    <row r="7" spans="1:22">
      <c r="A7" s="58" t="s">
        <v>103</v>
      </c>
      <c r="B7" s="59">
        <v>1</v>
      </c>
      <c r="C7" s="60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</row>
    <row r="8" spans="1:22">
      <c r="A8" s="61" t="s">
        <v>90</v>
      </c>
      <c r="B8" s="42">
        <v>1431.1</v>
      </c>
      <c r="C8" s="43">
        <v>0</v>
      </c>
      <c r="D8" s="44">
        <v>0</v>
      </c>
      <c r="E8" s="44">
        <v>0</v>
      </c>
      <c r="F8" s="42">
        <v>0</v>
      </c>
      <c r="G8" s="43">
        <v>1221.06</v>
      </c>
      <c r="H8" s="42">
        <v>1171.06</v>
      </c>
      <c r="I8" s="43">
        <v>50</v>
      </c>
      <c r="J8" s="44">
        <v>0</v>
      </c>
      <c r="K8" s="44">
        <v>0</v>
      </c>
      <c r="L8" s="44">
        <v>50</v>
      </c>
      <c r="M8" s="44">
        <v>0</v>
      </c>
      <c r="N8" s="44">
        <v>0</v>
      </c>
      <c r="O8" s="44">
        <v>0</v>
      </c>
      <c r="P8" s="44">
        <v>0</v>
      </c>
      <c r="Q8" s="44">
        <v>20</v>
      </c>
      <c r="R8" s="44">
        <v>58.04</v>
      </c>
      <c r="S8" s="44">
        <v>0</v>
      </c>
      <c r="T8" s="44">
        <v>0</v>
      </c>
      <c r="U8" s="42">
        <v>0</v>
      </c>
      <c r="V8" s="71">
        <v>132</v>
      </c>
    </row>
    <row r="9" ht="15" customHeight="1" spans="1:22">
      <c r="A9" s="61" t="s">
        <v>104</v>
      </c>
      <c r="B9" s="42">
        <v>323.44</v>
      </c>
      <c r="C9" s="43">
        <f t="shared" ref="C8:C17" si="0">D9+E9+F9</f>
        <v>0</v>
      </c>
      <c r="D9" s="44">
        <v>0</v>
      </c>
      <c r="E9" s="44">
        <v>0</v>
      </c>
      <c r="F9" s="42">
        <v>0</v>
      </c>
      <c r="G9" s="43">
        <f t="shared" ref="G8:G17" si="1">H9+I9+O9</f>
        <v>311.44</v>
      </c>
      <c r="H9" s="42">
        <v>311.44</v>
      </c>
      <c r="I9" s="43">
        <f t="shared" ref="I8:I17" si="2">J9+K9+L9+M9+N9</f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2">
        <v>0</v>
      </c>
      <c r="V9" s="71">
        <v>12</v>
      </c>
    </row>
    <row r="10" ht="15" customHeight="1" spans="1:22">
      <c r="A10" s="61" t="s">
        <v>105</v>
      </c>
      <c r="B10" s="42">
        <v>371.59</v>
      </c>
      <c r="C10" s="43">
        <f t="shared" si="0"/>
        <v>0</v>
      </c>
      <c r="D10" s="44">
        <v>0</v>
      </c>
      <c r="E10" s="44">
        <v>0</v>
      </c>
      <c r="F10" s="42">
        <v>0</v>
      </c>
      <c r="G10" s="43">
        <f t="shared" si="1"/>
        <v>351.59</v>
      </c>
      <c r="H10" s="42">
        <v>301.59</v>
      </c>
      <c r="I10" s="43">
        <f t="shared" si="2"/>
        <v>50</v>
      </c>
      <c r="J10" s="44">
        <v>0</v>
      </c>
      <c r="K10" s="44">
        <v>0</v>
      </c>
      <c r="L10" s="44">
        <v>50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2">
        <v>0</v>
      </c>
      <c r="V10" s="71">
        <v>20</v>
      </c>
    </row>
    <row r="11" ht="15" customHeight="1" spans="1:22">
      <c r="A11" s="61" t="s">
        <v>106</v>
      </c>
      <c r="B11" s="42">
        <v>77.82</v>
      </c>
      <c r="C11" s="43">
        <f t="shared" si="0"/>
        <v>0</v>
      </c>
      <c r="D11" s="44">
        <v>0</v>
      </c>
      <c r="E11" s="44">
        <v>0</v>
      </c>
      <c r="F11" s="42">
        <v>0</v>
      </c>
      <c r="G11" s="43">
        <f t="shared" si="1"/>
        <v>77.82</v>
      </c>
      <c r="H11" s="42">
        <v>77.82</v>
      </c>
      <c r="I11" s="43">
        <f t="shared" si="2"/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2">
        <v>0</v>
      </c>
      <c r="V11" s="71">
        <v>0</v>
      </c>
    </row>
    <row r="12" ht="15" customHeight="1" spans="1:22">
      <c r="A12" s="61" t="s">
        <v>107</v>
      </c>
      <c r="B12" s="42">
        <v>169.28</v>
      </c>
      <c r="C12" s="43">
        <v>0</v>
      </c>
      <c r="D12" s="44">
        <v>0</v>
      </c>
      <c r="E12" s="44">
        <v>0</v>
      </c>
      <c r="F12" s="42">
        <v>0</v>
      </c>
      <c r="G12" s="43">
        <v>69.28</v>
      </c>
      <c r="H12" s="42">
        <v>69.28</v>
      </c>
      <c r="I12" s="43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2">
        <v>0</v>
      </c>
      <c r="V12" s="71">
        <v>100</v>
      </c>
    </row>
    <row r="13" ht="15" customHeight="1" spans="1:22">
      <c r="A13" s="61" t="s">
        <v>108</v>
      </c>
      <c r="B13" s="42">
        <v>77.02</v>
      </c>
      <c r="C13" s="43">
        <v>0</v>
      </c>
      <c r="D13" s="44">
        <v>0</v>
      </c>
      <c r="E13" s="44">
        <v>0</v>
      </c>
      <c r="F13" s="42">
        <v>0</v>
      </c>
      <c r="G13" s="43">
        <v>77.02</v>
      </c>
      <c r="H13" s="42">
        <v>77.02</v>
      </c>
      <c r="I13" s="43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2">
        <v>0</v>
      </c>
      <c r="V13" s="71">
        <v>0</v>
      </c>
    </row>
    <row r="14" ht="15" customHeight="1" spans="1:22">
      <c r="A14" s="61" t="s">
        <v>109</v>
      </c>
      <c r="B14" s="42">
        <v>72.44</v>
      </c>
      <c r="C14" s="43">
        <f t="shared" si="0"/>
        <v>0</v>
      </c>
      <c r="D14" s="44">
        <v>0</v>
      </c>
      <c r="E14" s="44">
        <v>0</v>
      </c>
      <c r="F14" s="42">
        <v>0</v>
      </c>
      <c r="G14" s="43">
        <f t="shared" si="1"/>
        <v>45.19</v>
      </c>
      <c r="H14" s="42">
        <v>45.19</v>
      </c>
      <c r="I14" s="43">
        <f t="shared" si="2"/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27.25</v>
      </c>
      <c r="S14" s="44">
        <v>0</v>
      </c>
      <c r="T14" s="44">
        <v>0</v>
      </c>
      <c r="U14" s="42">
        <v>0</v>
      </c>
      <c r="V14" s="71">
        <v>0</v>
      </c>
    </row>
    <row r="15" ht="15" customHeight="1" spans="1:22">
      <c r="A15" s="61" t="s">
        <v>110</v>
      </c>
      <c r="B15" s="42">
        <v>103.16</v>
      </c>
      <c r="C15" s="43">
        <f t="shared" si="0"/>
        <v>0</v>
      </c>
      <c r="D15" s="44">
        <v>0</v>
      </c>
      <c r="E15" s="44">
        <v>0</v>
      </c>
      <c r="F15" s="42">
        <v>0</v>
      </c>
      <c r="G15" s="43">
        <f t="shared" si="1"/>
        <v>103.16</v>
      </c>
      <c r="H15" s="42">
        <v>103.16</v>
      </c>
      <c r="I15" s="43">
        <f t="shared" si="2"/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2">
        <v>0</v>
      </c>
      <c r="V15" s="71">
        <v>0</v>
      </c>
    </row>
    <row r="16" ht="15" customHeight="1" spans="1:22">
      <c r="A16" s="61" t="s">
        <v>111</v>
      </c>
      <c r="B16" s="42">
        <v>144.76</v>
      </c>
      <c r="C16" s="43">
        <f t="shared" si="0"/>
        <v>0</v>
      </c>
      <c r="D16" s="44">
        <v>0</v>
      </c>
      <c r="E16" s="44">
        <v>0</v>
      </c>
      <c r="F16" s="42">
        <v>0</v>
      </c>
      <c r="G16" s="43">
        <f t="shared" si="1"/>
        <v>124.76</v>
      </c>
      <c r="H16" s="42">
        <v>124.76</v>
      </c>
      <c r="I16" s="43">
        <f t="shared" si="2"/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20</v>
      </c>
      <c r="R16" s="44">
        <v>0</v>
      </c>
      <c r="S16" s="44">
        <v>0</v>
      </c>
      <c r="T16" s="44">
        <v>0</v>
      </c>
      <c r="U16" s="42">
        <v>0</v>
      </c>
      <c r="V16" s="71">
        <v>0</v>
      </c>
    </row>
    <row r="17" ht="15" customHeight="1" spans="1:22">
      <c r="A17" s="61" t="s">
        <v>112</v>
      </c>
      <c r="B17" s="42">
        <v>91.59</v>
      </c>
      <c r="C17" s="43">
        <f t="shared" si="0"/>
        <v>0</v>
      </c>
      <c r="D17" s="44">
        <v>0</v>
      </c>
      <c r="E17" s="44">
        <v>0</v>
      </c>
      <c r="F17" s="42">
        <v>0</v>
      </c>
      <c r="G17" s="43">
        <f t="shared" si="1"/>
        <v>60.8</v>
      </c>
      <c r="H17" s="42">
        <v>60.8</v>
      </c>
      <c r="I17" s="43">
        <f t="shared" si="2"/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30.79</v>
      </c>
      <c r="S17" s="44">
        <v>0</v>
      </c>
      <c r="T17" s="44">
        <v>0</v>
      </c>
      <c r="U17" s="42">
        <v>0</v>
      </c>
      <c r="V17" s="71">
        <v>0</v>
      </c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topLeftCell="A23" workbookViewId="0">
      <selection activeCell="D8" sqref="D8:D47"/>
    </sheetView>
  </sheetViews>
  <sheetFormatPr defaultColWidth="9" defaultRowHeight="13.5"/>
  <cols>
    <col min="1" max="1" width="14.125" customWidth="1"/>
    <col min="2" max="2" width="5.875" customWidth="1"/>
    <col min="3" max="3" width="13.75" customWidth="1"/>
    <col min="4" max="5" width="6.125" customWidth="1"/>
    <col min="6" max="6" width="7.125" customWidth="1"/>
    <col min="7" max="7" width="8.375" customWidth="1"/>
    <col min="9" max="9" width="6" customWidth="1"/>
    <col min="10" max="10" width="5.625" customWidth="1"/>
    <col min="11" max="11" width="7.875" customWidth="1"/>
    <col min="12" max="13" width="7.625" customWidth="1"/>
    <col min="14" max="19" width="7.25" customWidth="1"/>
  </cols>
  <sheetData>
    <row r="1" spans="1:1">
      <c r="A1" s="1" t="s">
        <v>113</v>
      </c>
    </row>
    <row r="2" ht="36.95" customHeight="1" spans="1:19">
      <c r="A2" s="12" t="s">
        <v>114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>
      <c r="A3" s="39"/>
      <c r="B3" s="40"/>
      <c r="C3" s="26"/>
      <c r="D3" s="26"/>
      <c r="E3" s="26"/>
      <c r="F3" s="26"/>
      <c r="G3" s="26"/>
      <c r="H3" s="26"/>
      <c r="I3" s="45"/>
      <c r="J3" s="39"/>
      <c r="K3" s="45"/>
      <c r="L3" s="45"/>
      <c r="M3" s="26"/>
      <c r="S3" s="10" t="s">
        <v>2</v>
      </c>
    </row>
    <row r="4" spans="1:19">
      <c r="A4" s="3" t="s">
        <v>79</v>
      </c>
      <c r="B4" s="3" t="s">
        <v>115</v>
      </c>
      <c r="C4" s="4" t="s">
        <v>116</v>
      </c>
      <c r="D4" s="4" t="s">
        <v>90</v>
      </c>
      <c r="E4" s="5" t="s">
        <v>117</v>
      </c>
      <c r="F4" s="5"/>
      <c r="G4" s="5"/>
      <c r="H4" s="5"/>
      <c r="I4" s="9" t="s">
        <v>118</v>
      </c>
      <c r="J4" s="9"/>
      <c r="K4" s="9"/>
      <c r="L4" s="9"/>
      <c r="M4" s="9"/>
      <c r="N4" s="9"/>
      <c r="O4" s="9"/>
      <c r="P4" s="4" t="s">
        <v>119</v>
      </c>
      <c r="Q4" s="4" t="s">
        <v>120</v>
      </c>
      <c r="R4" s="4" t="s">
        <v>121</v>
      </c>
      <c r="S4" s="4" t="s">
        <v>122</v>
      </c>
    </row>
    <row r="5" spans="1:19">
      <c r="A5" s="3"/>
      <c r="B5" s="3"/>
      <c r="C5" s="4"/>
      <c r="D5" s="4"/>
      <c r="E5" s="4" t="s">
        <v>94</v>
      </c>
      <c r="F5" s="4" t="s">
        <v>13</v>
      </c>
      <c r="G5" s="6" t="s">
        <v>16</v>
      </c>
      <c r="H5" s="4" t="s">
        <v>19</v>
      </c>
      <c r="I5" s="4" t="s">
        <v>94</v>
      </c>
      <c r="J5" s="9" t="s">
        <v>25</v>
      </c>
      <c r="K5" s="9"/>
      <c r="L5" s="9"/>
      <c r="M5" s="9"/>
      <c r="N5" s="4" t="s">
        <v>37</v>
      </c>
      <c r="O5" s="4" t="s">
        <v>40</v>
      </c>
      <c r="P5" s="4"/>
      <c r="Q5" s="4"/>
      <c r="R5" s="4"/>
      <c r="S5" s="4"/>
    </row>
    <row r="6" ht="36" spans="1:19">
      <c r="A6" s="3"/>
      <c r="B6" s="3"/>
      <c r="C6" s="4"/>
      <c r="D6" s="4"/>
      <c r="E6" s="4"/>
      <c r="F6" s="4"/>
      <c r="G6" s="6"/>
      <c r="H6" s="4"/>
      <c r="I6" s="4"/>
      <c r="J6" s="9" t="s">
        <v>90</v>
      </c>
      <c r="K6" s="9" t="s">
        <v>123</v>
      </c>
      <c r="L6" s="9" t="s">
        <v>31</v>
      </c>
      <c r="M6" s="9" t="s">
        <v>34</v>
      </c>
      <c r="N6" s="4"/>
      <c r="O6" s="4"/>
      <c r="P6" s="4"/>
      <c r="Q6" s="4"/>
      <c r="R6" s="4"/>
      <c r="S6" s="4"/>
    </row>
    <row r="7" spans="1:19">
      <c r="A7" s="7" t="s">
        <v>103</v>
      </c>
      <c r="B7" s="7" t="s">
        <v>103</v>
      </c>
      <c r="C7" s="7" t="s">
        <v>103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  <c r="Q7" s="7">
        <v>14</v>
      </c>
      <c r="R7" s="7">
        <v>15</v>
      </c>
      <c r="S7" s="7">
        <v>16</v>
      </c>
    </row>
    <row r="8" ht="24.95" customHeight="1" spans="1:19">
      <c r="A8" s="41" t="s">
        <v>104</v>
      </c>
      <c r="B8" s="41">
        <v>20508</v>
      </c>
      <c r="C8" s="41" t="s">
        <v>124</v>
      </c>
      <c r="D8" s="42">
        <v>1.62</v>
      </c>
      <c r="E8" s="43">
        <v>1.62</v>
      </c>
      <c r="F8" s="44">
        <v>0</v>
      </c>
      <c r="G8" s="44">
        <v>1.62</v>
      </c>
      <c r="H8" s="44">
        <v>0</v>
      </c>
      <c r="I8" s="44">
        <v>0</v>
      </c>
      <c r="J8" s="42">
        <v>0</v>
      </c>
      <c r="K8" s="43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2">
        <v>0</v>
      </c>
    </row>
    <row r="9" ht="24.95" customHeight="1" spans="1:19">
      <c r="A9" s="8"/>
      <c r="B9" s="41">
        <v>20805</v>
      </c>
      <c r="C9" s="41" t="s">
        <v>125</v>
      </c>
      <c r="D9" s="42">
        <v>15.66</v>
      </c>
      <c r="E9" s="43">
        <v>15.66</v>
      </c>
      <c r="F9" s="44">
        <v>0</v>
      </c>
      <c r="G9" s="44">
        <v>0</v>
      </c>
      <c r="H9" s="44">
        <v>15.66</v>
      </c>
      <c r="I9" s="44">
        <v>0</v>
      </c>
      <c r="J9" s="42">
        <v>0</v>
      </c>
      <c r="K9" s="43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2">
        <v>0</v>
      </c>
    </row>
    <row r="10" ht="24.95" customHeight="1" spans="1:19">
      <c r="A10" s="8"/>
      <c r="B10" s="41">
        <v>20805</v>
      </c>
      <c r="C10" s="41" t="s">
        <v>126</v>
      </c>
      <c r="D10" s="42">
        <v>22.83</v>
      </c>
      <c r="E10" s="43">
        <v>22.83</v>
      </c>
      <c r="F10" s="44">
        <v>22.83</v>
      </c>
      <c r="G10" s="44">
        <v>0</v>
      </c>
      <c r="H10" s="44">
        <v>0</v>
      </c>
      <c r="I10" s="44">
        <v>0</v>
      </c>
      <c r="J10" s="42">
        <v>0</v>
      </c>
      <c r="K10" s="43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2">
        <v>0</v>
      </c>
    </row>
    <row r="11" ht="24.95" customHeight="1" spans="1:19">
      <c r="A11" s="8"/>
      <c r="B11" s="41">
        <v>21011</v>
      </c>
      <c r="C11" s="41" t="s">
        <v>127</v>
      </c>
      <c r="D11" s="42">
        <v>14.56</v>
      </c>
      <c r="E11" s="43">
        <v>14.56</v>
      </c>
      <c r="F11" s="44">
        <v>14.56</v>
      </c>
      <c r="G11" s="44">
        <v>0</v>
      </c>
      <c r="H11" s="44">
        <v>0</v>
      </c>
      <c r="I11" s="44">
        <v>0</v>
      </c>
      <c r="J11" s="42">
        <v>0</v>
      </c>
      <c r="K11" s="43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2">
        <v>0</v>
      </c>
    </row>
    <row r="12" ht="24.95" customHeight="1" spans="1:19">
      <c r="A12" s="8"/>
      <c r="B12" s="41">
        <v>21302</v>
      </c>
      <c r="C12" s="41" t="s">
        <v>128</v>
      </c>
      <c r="D12" s="42">
        <v>151.43</v>
      </c>
      <c r="E12" s="43">
        <v>151.43</v>
      </c>
      <c r="F12" s="44">
        <v>107.85</v>
      </c>
      <c r="G12" s="44">
        <v>41.86</v>
      </c>
      <c r="H12" s="44">
        <v>1.72</v>
      </c>
      <c r="I12" s="44">
        <v>0</v>
      </c>
      <c r="J12" s="42">
        <v>0</v>
      </c>
      <c r="K12" s="43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2">
        <v>0</v>
      </c>
    </row>
    <row r="13" ht="24.95" customHeight="1" spans="1:19">
      <c r="A13" s="8"/>
      <c r="B13" s="41">
        <v>21302</v>
      </c>
      <c r="C13" s="41" t="s">
        <v>129</v>
      </c>
      <c r="D13" s="42">
        <v>10</v>
      </c>
      <c r="E13" s="43">
        <v>0</v>
      </c>
      <c r="F13" s="44">
        <v>0</v>
      </c>
      <c r="G13" s="44">
        <v>0</v>
      </c>
      <c r="H13" s="44">
        <v>0</v>
      </c>
      <c r="I13" s="44">
        <v>10</v>
      </c>
      <c r="J13" s="42">
        <v>0</v>
      </c>
      <c r="K13" s="43">
        <v>0</v>
      </c>
      <c r="L13" s="44">
        <v>0</v>
      </c>
      <c r="M13" s="44">
        <v>0</v>
      </c>
      <c r="N13" s="44">
        <v>0</v>
      </c>
      <c r="O13" s="44">
        <v>10</v>
      </c>
      <c r="P13" s="44">
        <v>0</v>
      </c>
      <c r="Q13" s="44">
        <v>0</v>
      </c>
      <c r="R13" s="44">
        <v>0</v>
      </c>
      <c r="S13" s="42">
        <v>0</v>
      </c>
    </row>
    <row r="14" ht="24.95" customHeight="1" spans="1:19">
      <c r="A14" s="8"/>
      <c r="B14" s="41">
        <v>21302</v>
      </c>
      <c r="C14" s="41" t="s">
        <v>130</v>
      </c>
      <c r="D14" s="42">
        <v>5</v>
      </c>
      <c r="E14" s="43">
        <v>0</v>
      </c>
      <c r="F14" s="44">
        <v>0</v>
      </c>
      <c r="G14" s="44">
        <v>0</v>
      </c>
      <c r="H14" s="44">
        <v>0</v>
      </c>
      <c r="I14" s="44">
        <v>5</v>
      </c>
      <c r="J14" s="42">
        <v>0</v>
      </c>
      <c r="K14" s="43">
        <v>0</v>
      </c>
      <c r="L14" s="44">
        <v>0</v>
      </c>
      <c r="M14" s="44">
        <v>0</v>
      </c>
      <c r="N14" s="44">
        <v>0</v>
      </c>
      <c r="O14" s="44">
        <v>5</v>
      </c>
      <c r="P14" s="44">
        <v>0</v>
      </c>
      <c r="Q14" s="44">
        <v>0</v>
      </c>
      <c r="R14" s="44">
        <v>0</v>
      </c>
      <c r="S14" s="42">
        <v>0</v>
      </c>
    </row>
    <row r="15" ht="24.95" customHeight="1" spans="1:19">
      <c r="A15" s="8"/>
      <c r="B15" s="41">
        <v>21302</v>
      </c>
      <c r="C15" s="41" t="s">
        <v>131</v>
      </c>
      <c r="D15" s="42">
        <v>2</v>
      </c>
      <c r="E15" s="43">
        <v>0</v>
      </c>
      <c r="F15" s="44">
        <v>0</v>
      </c>
      <c r="G15" s="44">
        <v>0</v>
      </c>
      <c r="H15" s="44">
        <v>0</v>
      </c>
      <c r="I15" s="44">
        <v>2</v>
      </c>
      <c r="J15" s="42">
        <v>0</v>
      </c>
      <c r="K15" s="43">
        <v>0</v>
      </c>
      <c r="L15" s="44">
        <v>0</v>
      </c>
      <c r="M15" s="44">
        <v>0</v>
      </c>
      <c r="N15" s="44">
        <v>0</v>
      </c>
      <c r="O15" s="44">
        <v>2</v>
      </c>
      <c r="P15" s="44">
        <v>0</v>
      </c>
      <c r="Q15" s="44">
        <v>0</v>
      </c>
      <c r="R15" s="44">
        <v>0</v>
      </c>
      <c r="S15" s="42">
        <v>0</v>
      </c>
    </row>
    <row r="16" ht="24.95" customHeight="1" spans="1:19">
      <c r="A16" s="8"/>
      <c r="B16" s="41">
        <v>21302</v>
      </c>
      <c r="C16" s="41" t="s">
        <v>132</v>
      </c>
      <c r="D16" s="42">
        <v>10</v>
      </c>
      <c r="E16" s="43">
        <v>0</v>
      </c>
      <c r="F16" s="44">
        <v>0</v>
      </c>
      <c r="G16" s="44">
        <v>0</v>
      </c>
      <c r="H16" s="44">
        <v>0</v>
      </c>
      <c r="I16" s="44">
        <v>10</v>
      </c>
      <c r="J16" s="42">
        <v>0</v>
      </c>
      <c r="K16" s="43">
        <v>0</v>
      </c>
      <c r="L16" s="44">
        <v>0</v>
      </c>
      <c r="M16" s="44">
        <v>0</v>
      </c>
      <c r="N16" s="44">
        <v>0</v>
      </c>
      <c r="O16" s="44">
        <v>10</v>
      </c>
      <c r="P16" s="44">
        <v>0</v>
      </c>
      <c r="Q16" s="44">
        <v>0</v>
      </c>
      <c r="R16" s="44">
        <v>0</v>
      </c>
      <c r="S16" s="42">
        <v>0</v>
      </c>
    </row>
    <row r="17" ht="24.95" customHeight="1" spans="1:19">
      <c r="A17" s="8"/>
      <c r="B17" s="41">
        <v>21302</v>
      </c>
      <c r="C17" s="41" t="s">
        <v>133</v>
      </c>
      <c r="D17" s="42">
        <v>20</v>
      </c>
      <c r="E17" s="43">
        <v>0</v>
      </c>
      <c r="F17" s="44">
        <v>0</v>
      </c>
      <c r="G17" s="44">
        <v>0</v>
      </c>
      <c r="H17" s="44">
        <v>0</v>
      </c>
      <c r="I17" s="44">
        <v>20</v>
      </c>
      <c r="J17" s="42">
        <v>0</v>
      </c>
      <c r="K17" s="43">
        <v>0</v>
      </c>
      <c r="L17" s="44">
        <v>0</v>
      </c>
      <c r="M17" s="44">
        <v>0</v>
      </c>
      <c r="N17" s="44">
        <v>0</v>
      </c>
      <c r="O17" s="44">
        <v>20</v>
      </c>
      <c r="P17" s="44">
        <v>0</v>
      </c>
      <c r="Q17" s="44">
        <v>0</v>
      </c>
      <c r="R17" s="44">
        <v>0</v>
      </c>
      <c r="S17" s="42">
        <v>0</v>
      </c>
    </row>
    <row r="18" ht="24.95" customHeight="1" spans="1:19">
      <c r="A18" s="8"/>
      <c r="B18" s="41">
        <v>21302</v>
      </c>
      <c r="C18" s="41" t="s">
        <v>134</v>
      </c>
      <c r="D18" s="42">
        <v>57.4</v>
      </c>
      <c r="E18" s="43">
        <v>0</v>
      </c>
      <c r="F18" s="44">
        <v>0</v>
      </c>
      <c r="G18" s="44">
        <v>0</v>
      </c>
      <c r="H18" s="44">
        <v>0</v>
      </c>
      <c r="I18" s="44">
        <v>57.4</v>
      </c>
      <c r="J18" s="42">
        <v>0</v>
      </c>
      <c r="K18" s="43">
        <v>0</v>
      </c>
      <c r="L18" s="44">
        <v>0</v>
      </c>
      <c r="M18" s="44">
        <v>0</v>
      </c>
      <c r="N18" s="44">
        <v>0</v>
      </c>
      <c r="O18" s="44">
        <v>57.4</v>
      </c>
      <c r="P18" s="44">
        <v>0</v>
      </c>
      <c r="Q18" s="44">
        <v>0</v>
      </c>
      <c r="R18" s="44">
        <v>0</v>
      </c>
      <c r="S18" s="42">
        <v>0</v>
      </c>
    </row>
    <row r="19" ht="24.95" customHeight="1" spans="1:19">
      <c r="A19" s="8"/>
      <c r="B19" s="41">
        <v>22102</v>
      </c>
      <c r="C19" s="41" t="s">
        <v>135</v>
      </c>
      <c r="D19" s="42">
        <v>12.94</v>
      </c>
      <c r="E19" s="43">
        <v>12.94</v>
      </c>
      <c r="F19" s="44">
        <v>12.94</v>
      </c>
      <c r="G19" s="44">
        <v>0</v>
      </c>
      <c r="H19" s="44">
        <v>0</v>
      </c>
      <c r="I19" s="44">
        <v>0</v>
      </c>
      <c r="J19" s="42">
        <v>0</v>
      </c>
      <c r="K19" s="43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2">
        <v>0</v>
      </c>
    </row>
    <row r="20" ht="24.95" customHeight="1" spans="1:19">
      <c r="A20" s="41" t="s">
        <v>105</v>
      </c>
      <c r="B20" s="41">
        <v>20508</v>
      </c>
      <c r="C20" s="41" t="s">
        <v>124</v>
      </c>
      <c r="D20" s="42">
        <v>2.32</v>
      </c>
      <c r="E20" s="43">
        <v>2.32</v>
      </c>
      <c r="F20" s="44">
        <v>0</v>
      </c>
      <c r="G20" s="44">
        <v>2.32</v>
      </c>
      <c r="H20" s="44">
        <v>0</v>
      </c>
      <c r="I20" s="44">
        <v>0</v>
      </c>
      <c r="J20" s="42">
        <v>0</v>
      </c>
      <c r="K20" s="43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2">
        <v>0</v>
      </c>
    </row>
    <row r="21" ht="24.95" customHeight="1" spans="1:19">
      <c r="A21" s="8"/>
      <c r="B21" s="41">
        <v>20805</v>
      </c>
      <c r="C21" s="41" t="s">
        <v>125</v>
      </c>
      <c r="D21" s="42">
        <v>0.69</v>
      </c>
      <c r="E21" s="43">
        <v>0.69</v>
      </c>
      <c r="F21" s="44">
        <v>0</v>
      </c>
      <c r="G21" s="44">
        <v>0</v>
      </c>
      <c r="H21" s="44">
        <v>0.69</v>
      </c>
      <c r="I21" s="44">
        <v>0</v>
      </c>
      <c r="J21" s="42">
        <v>0</v>
      </c>
      <c r="K21" s="43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2">
        <v>0</v>
      </c>
    </row>
    <row r="22" ht="24.95" customHeight="1" spans="1:19">
      <c r="A22" s="8"/>
      <c r="B22" s="41">
        <v>20805</v>
      </c>
      <c r="C22" s="41" t="s">
        <v>126</v>
      </c>
      <c r="D22" s="42">
        <v>33.71</v>
      </c>
      <c r="E22" s="43">
        <v>33.71</v>
      </c>
      <c r="F22" s="44">
        <v>33.71</v>
      </c>
      <c r="G22" s="44">
        <v>0</v>
      </c>
      <c r="H22" s="44">
        <v>0</v>
      </c>
      <c r="I22" s="44">
        <v>0</v>
      </c>
      <c r="J22" s="42">
        <v>0</v>
      </c>
      <c r="K22" s="43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2">
        <v>0</v>
      </c>
    </row>
    <row r="23" ht="24.95" customHeight="1" spans="1:19">
      <c r="A23" s="8"/>
      <c r="B23" s="41">
        <v>21011</v>
      </c>
      <c r="C23" s="41" t="s">
        <v>127</v>
      </c>
      <c r="D23" s="42">
        <v>20.84</v>
      </c>
      <c r="E23" s="43">
        <v>20.84</v>
      </c>
      <c r="F23" s="44">
        <v>20.84</v>
      </c>
      <c r="G23" s="44">
        <v>0</v>
      </c>
      <c r="H23" s="44">
        <v>0</v>
      </c>
      <c r="I23" s="44">
        <v>0</v>
      </c>
      <c r="J23" s="42">
        <v>0</v>
      </c>
      <c r="K23" s="43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2">
        <v>0</v>
      </c>
    </row>
    <row r="24" ht="24.95" customHeight="1" spans="1:19">
      <c r="A24" s="8"/>
      <c r="B24" s="41">
        <v>21302</v>
      </c>
      <c r="C24" s="41" t="s">
        <v>133</v>
      </c>
      <c r="D24" s="42">
        <v>295.51</v>
      </c>
      <c r="E24" s="43">
        <v>214.81</v>
      </c>
      <c r="F24" s="44">
        <v>154.34</v>
      </c>
      <c r="G24" s="44">
        <v>60.47</v>
      </c>
      <c r="H24" s="44">
        <v>0</v>
      </c>
      <c r="I24" s="44">
        <v>80.7</v>
      </c>
      <c r="J24" s="42">
        <v>0</v>
      </c>
      <c r="K24" s="43">
        <v>0</v>
      </c>
      <c r="L24" s="44">
        <v>0</v>
      </c>
      <c r="M24" s="44">
        <v>0</v>
      </c>
      <c r="N24" s="44">
        <v>0</v>
      </c>
      <c r="O24" s="44">
        <v>80.7</v>
      </c>
      <c r="P24" s="44">
        <v>0</v>
      </c>
      <c r="Q24" s="44">
        <v>0</v>
      </c>
      <c r="R24" s="44">
        <v>0</v>
      </c>
      <c r="S24" s="42">
        <v>0</v>
      </c>
    </row>
    <row r="25" ht="24.95" customHeight="1" spans="1:19">
      <c r="A25" s="8"/>
      <c r="B25" s="41">
        <v>22102</v>
      </c>
      <c r="C25" s="41" t="s">
        <v>135</v>
      </c>
      <c r="D25" s="42">
        <v>18.52</v>
      </c>
      <c r="E25" s="43">
        <v>18.52</v>
      </c>
      <c r="F25" s="44">
        <v>18.52</v>
      </c>
      <c r="G25" s="44">
        <v>0</v>
      </c>
      <c r="H25" s="44">
        <v>0</v>
      </c>
      <c r="I25" s="44">
        <v>0</v>
      </c>
      <c r="J25" s="42">
        <v>0</v>
      </c>
      <c r="K25" s="43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2">
        <v>0</v>
      </c>
    </row>
    <row r="26" ht="24.95" customHeight="1" spans="1:19">
      <c r="A26" s="41" t="s">
        <v>106</v>
      </c>
      <c r="B26" s="41">
        <v>20508</v>
      </c>
      <c r="C26" s="41" t="s">
        <v>124</v>
      </c>
      <c r="D26" s="42">
        <v>0.66</v>
      </c>
      <c r="E26" s="43">
        <v>0.66</v>
      </c>
      <c r="F26" s="44">
        <v>0</v>
      </c>
      <c r="G26" s="44">
        <v>0.66</v>
      </c>
      <c r="H26" s="44">
        <v>0</v>
      </c>
      <c r="I26" s="44">
        <v>0</v>
      </c>
      <c r="J26" s="42">
        <v>0</v>
      </c>
      <c r="K26" s="43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2">
        <v>0</v>
      </c>
    </row>
    <row r="27" ht="24.95" customHeight="1" spans="1:19">
      <c r="A27" s="8"/>
      <c r="B27" s="41">
        <v>20805</v>
      </c>
      <c r="C27" s="41" t="s">
        <v>126</v>
      </c>
      <c r="D27" s="42">
        <v>9.09</v>
      </c>
      <c r="E27" s="43">
        <v>9.09</v>
      </c>
      <c r="F27" s="44">
        <v>9.09</v>
      </c>
      <c r="G27" s="44">
        <v>0</v>
      </c>
      <c r="H27" s="44">
        <v>0</v>
      </c>
      <c r="I27" s="44">
        <v>0</v>
      </c>
      <c r="J27" s="42">
        <v>0</v>
      </c>
      <c r="K27" s="43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2">
        <v>0</v>
      </c>
    </row>
    <row r="28" ht="24.95" customHeight="1" spans="1:19">
      <c r="A28" s="8"/>
      <c r="B28" s="41">
        <v>21011</v>
      </c>
      <c r="C28" s="41" t="s">
        <v>136</v>
      </c>
      <c r="D28" s="42">
        <v>5.95</v>
      </c>
      <c r="E28" s="43">
        <v>5.95</v>
      </c>
      <c r="F28" s="44">
        <v>5.95</v>
      </c>
      <c r="G28" s="44">
        <v>0</v>
      </c>
      <c r="H28" s="44">
        <v>0</v>
      </c>
      <c r="I28" s="44">
        <v>0</v>
      </c>
      <c r="J28" s="42">
        <v>0</v>
      </c>
      <c r="K28" s="43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2">
        <v>0</v>
      </c>
    </row>
    <row r="29" ht="24.95" customHeight="1" spans="1:19">
      <c r="A29" s="8"/>
      <c r="B29" s="41">
        <v>21302</v>
      </c>
      <c r="C29" s="41" t="s">
        <v>137</v>
      </c>
      <c r="D29" s="42">
        <v>55.03</v>
      </c>
      <c r="E29" s="43">
        <v>55.03</v>
      </c>
      <c r="F29" s="44">
        <v>44.05</v>
      </c>
      <c r="G29" s="44">
        <v>10.98</v>
      </c>
      <c r="H29" s="44">
        <v>0</v>
      </c>
      <c r="I29" s="44">
        <v>0</v>
      </c>
      <c r="J29" s="42">
        <v>0</v>
      </c>
      <c r="K29" s="43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2">
        <v>0</v>
      </c>
    </row>
    <row r="30" ht="24.95" customHeight="1" spans="1:19">
      <c r="A30" s="8"/>
      <c r="B30" s="41">
        <v>21302</v>
      </c>
      <c r="C30" s="41" t="s">
        <v>134</v>
      </c>
      <c r="D30" s="42">
        <v>1.8</v>
      </c>
      <c r="E30" s="43">
        <v>0</v>
      </c>
      <c r="F30" s="44">
        <v>0</v>
      </c>
      <c r="G30" s="44">
        <v>0</v>
      </c>
      <c r="H30" s="44">
        <v>0</v>
      </c>
      <c r="I30" s="44">
        <v>1.8</v>
      </c>
      <c r="J30" s="42">
        <v>0</v>
      </c>
      <c r="K30" s="43">
        <v>0</v>
      </c>
      <c r="L30" s="44">
        <v>0</v>
      </c>
      <c r="M30" s="44">
        <v>0</v>
      </c>
      <c r="N30" s="44">
        <v>0</v>
      </c>
      <c r="O30" s="44">
        <v>1.8</v>
      </c>
      <c r="P30" s="44">
        <v>0</v>
      </c>
      <c r="Q30" s="44">
        <v>0</v>
      </c>
      <c r="R30" s="44">
        <v>0</v>
      </c>
      <c r="S30" s="42">
        <v>0</v>
      </c>
    </row>
    <row r="31" ht="24.95" customHeight="1" spans="1:19">
      <c r="A31" s="8"/>
      <c r="B31" s="41">
        <v>22102</v>
      </c>
      <c r="C31" s="41" t="s">
        <v>135</v>
      </c>
      <c r="D31" s="42">
        <v>5.29</v>
      </c>
      <c r="E31" s="43">
        <v>5.29</v>
      </c>
      <c r="F31" s="44">
        <v>5.29</v>
      </c>
      <c r="G31" s="44">
        <v>0</v>
      </c>
      <c r="H31" s="44">
        <v>0</v>
      </c>
      <c r="I31" s="44">
        <v>0</v>
      </c>
      <c r="J31" s="42">
        <v>0</v>
      </c>
      <c r="K31" s="43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2">
        <v>0</v>
      </c>
    </row>
    <row r="32" ht="24.95" customHeight="1" spans="1:19">
      <c r="A32" s="41" t="s">
        <v>107</v>
      </c>
      <c r="B32" s="41">
        <v>20508</v>
      </c>
      <c r="C32" s="41" t="s">
        <v>124</v>
      </c>
      <c r="D32" s="42">
        <v>0.59</v>
      </c>
      <c r="E32" s="43">
        <v>0.59</v>
      </c>
      <c r="F32" s="44">
        <v>0</v>
      </c>
      <c r="G32" s="44">
        <v>0.59</v>
      </c>
      <c r="H32" s="44">
        <v>0</v>
      </c>
      <c r="I32" s="44">
        <v>0</v>
      </c>
      <c r="J32" s="42">
        <v>0</v>
      </c>
      <c r="K32" s="43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2">
        <v>0</v>
      </c>
    </row>
    <row r="33" ht="24.95" customHeight="1" spans="1:19">
      <c r="A33" s="8"/>
      <c r="B33" s="41">
        <v>20805</v>
      </c>
      <c r="C33" s="41" t="s">
        <v>126</v>
      </c>
      <c r="D33" s="42">
        <v>8.24</v>
      </c>
      <c r="E33" s="43">
        <v>8.24</v>
      </c>
      <c r="F33" s="44">
        <v>8.24</v>
      </c>
      <c r="G33" s="44">
        <v>0</v>
      </c>
      <c r="H33" s="44">
        <v>0</v>
      </c>
      <c r="I33" s="44">
        <v>0</v>
      </c>
      <c r="J33" s="42">
        <v>0</v>
      </c>
      <c r="K33" s="43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2">
        <v>0</v>
      </c>
    </row>
    <row r="34" ht="24.95" customHeight="1" spans="1:19">
      <c r="A34" s="8"/>
      <c r="B34" s="41">
        <v>21011</v>
      </c>
      <c r="C34" s="41" t="s">
        <v>136</v>
      </c>
      <c r="D34" s="42">
        <v>5.28</v>
      </c>
      <c r="E34" s="43">
        <v>5.28</v>
      </c>
      <c r="F34" s="44">
        <v>5.28</v>
      </c>
      <c r="G34" s="44">
        <v>0</v>
      </c>
      <c r="H34" s="44">
        <v>0</v>
      </c>
      <c r="I34" s="44">
        <v>0</v>
      </c>
      <c r="J34" s="42">
        <v>0</v>
      </c>
      <c r="K34" s="43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2">
        <v>0</v>
      </c>
    </row>
    <row r="35" ht="24.95" customHeight="1" spans="1:19">
      <c r="A35" s="8"/>
      <c r="B35" s="41">
        <v>21302</v>
      </c>
      <c r="C35" s="41" t="s">
        <v>137</v>
      </c>
      <c r="D35" s="42">
        <v>48.88</v>
      </c>
      <c r="E35" s="43">
        <v>48.88</v>
      </c>
      <c r="F35" s="44">
        <v>39.12</v>
      </c>
      <c r="G35" s="44">
        <v>9.76</v>
      </c>
      <c r="H35" s="44">
        <v>0</v>
      </c>
      <c r="I35" s="44">
        <v>0</v>
      </c>
      <c r="J35" s="42">
        <v>0</v>
      </c>
      <c r="K35" s="43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2">
        <v>0</v>
      </c>
    </row>
    <row r="36" ht="24.95" customHeight="1" spans="1:19">
      <c r="A36" s="8"/>
      <c r="B36" s="41">
        <v>21302</v>
      </c>
      <c r="C36" s="41" t="s">
        <v>134</v>
      </c>
      <c r="D36" s="42">
        <v>101.6</v>
      </c>
      <c r="E36" s="43">
        <v>0</v>
      </c>
      <c r="F36" s="44">
        <v>0</v>
      </c>
      <c r="G36" s="44">
        <v>0</v>
      </c>
      <c r="H36" s="44">
        <v>0</v>
      </c>
      <c r="I36" s="44">
        <v>101.6</v>
      </c>
      <c r="J36" s="42">
        <v>0</v>
      </c>
      <c r="K36" s="43">
        <v>0</v>
      </c>
      <c r="L36" s="44">
        <v>0</v>
      </c>
      <c r="M36" s="44">
        <v>0</v>
      </c>
      <c r="N36" s="44">
        <v>0</v>
      </c>
      <c r="O36" s="44">
        <v>101.6</v>
      </c>
      <c r="P36" s="44">
        <v>0</v>
      </c>
      <c r="Q36" s="44">
        <v>0</v>
      </c>
      <c r="R36" s="44">
        <v>0</v>
      </c>
      <c r="S36" s="42">
        <v>0</v>
      </c>
    </row>
    <row r="37" ht="24.95" customHeight="1" spans="1:19">
      <c r="A37" s="8"/>
      <c r="B37" s="41">
        <v>22102</v>
      </c>
      <c r="C37" s="41" t="s">
        <v>135</v>
      </c>
      <c r="D37" s="42">
        <v>4.69</v>
      </c>
      <c r="E37" s="43">
        <v>4.69</v>
      </c>
      <c r="F37" s="44">
        <v>4.69</v>
      </c>
      <c r="G37" s="44">
        <v>0</v>
      </c>
      <c r="H37" s="44">
        <v>0</v>
      </c>
      <c r="I37" s="44">
        <v>0</v>
      </c>
      <c r="J37" s="42">
        <v>0</v>
      </c>
      <c r="K37" s="43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2">
        <v>0</v>
      </c>
    </row>
    <row r="38" ht="24.95" customHeight="1" spans="1:19">
      <c r="A38" s="41" t="s">
        <v>108</v>
      </c>
      <c r="B38" s="41">
        <v>20508</v>
      </c>
      <c r="C38" s="41" t="s">
        <v>124</v>
      </c>
      <c r="D38" s="42">
        <v>0.61</v>
      </c>
      <c r="E38" s="43">
        <v>0.61</v>
      </c>
      <c r="F38" s="44">
        <v>0</v>
      </c>
      <c r="G38" s="44">
        <v>0.61</v>
      </c>
      <c r="H38" s="44">
        <v>0</v>
      </c>
      <c r="I38" s="44">
        <v>0</v>
      </c>
      <c r="J38" s="42">
        <v>0</v>
      </c>
      <c r="K38" s="43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2">
        <v>0</v>
      </c>
    </row>
    <row r="39" ht="24.95" customHeight="1" spans="1:19">
      <c r="A39" s="8"/>
      <c r="B39" s="41">
        <v>20805</v>
      </c>
      <c r="C39" s="41" t="s">
        <v>138</v>
      </c>
      <c r="D39" s="42">
        <v>0.16</v>
      </c>
      <c r="E39" s="43">
        <v>0.16</v>
      </c>
      <c r="F39" s="44">
        <v>0</v>
      </c>
      <c r="G39" s="44">
        <v>0</v>
      </c>
      <c r="H39" s="44">
        <v>0.16</v>
      </c>
      <c r="I39" s="44">
        <v>0</v>
      </c>
      <c r="J39" s="42">
        <v>0</v>
      </c>
      <c r="K39" s="43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2">
        <v>0</v>
      </c>
    </row>
    <row r="40" ht="24.95" customHeight="1" spans="1:19">
      <c r="A40" s="8"/>
      <c r="B40" s="41">
        <v>20805</v>
      </c>
      <c r="C40" s="41" t="s">
        <v>126</v>
      </c>
      <c r="D40" s="42">
        <v>8.58</v>
      </c>
      <c r="E40" s="43">
        <v>8.58</v>
      </c>
      <c r="F40" s="44">
        <v>8.58</v>
      </c>
      <c r="G40" s="44">
        <v>0</v>
      </c>
      <c r="H40" s="44">
        <v>0</v>
      </c>
      <c r="I40" s="44">
        <v>0</v>
      </c>
      <c r="J40" s="42">
        <v>0</v>
      </c>
      <c r="K40" s="43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2">
        <v>0</v>
      </c>
    </row>
    <row r="41" ht="24.95" customHeight="1" spans="1:19">
      <c r="A41" s="8"/>
      <c r="B41" s="41">
        <v>21011</v>
      </c>
      <c r="C41" s="41" t="s">
        <v>136</v>
      </c>
      <c r="D41" s="42">
        <v>5.48</v>
      </c>
      <c r="E41" s="43">
        <v>5.48</v>
      </c>
      <c r="F41" s="44">
        <v>5.48</v>
      </c>
      <c r="G41" s="44">
        <v>0</v>
      </c>
      <c r="H41" s="44">
        <v>0</v>
      </c>
      <c r="I41" s="44">
        <v>0</v>
      </c>
      <c r="J41" s="42">
        <v>0</v>
      </c>
      <c r="K41" s="43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2">
        <v>0</v>
      </c>
    </row>
    <row r="42" ht="24.95" customHeight="1" spans="1:19">
      <c r="A42" s="8"/>
      <c r="B42" s="41">
        <v>21302</v>
      </c>
      <c r="C42" s="41" t="s">
        <v>137</v>
      </c>
      <c r="D42" s="42">
        <v>57.32</v>
      </c>
      <c r="E42" s="43">
        <v>55.12</v>
      </c>
      <c r="F42" s="44">
        <v>40.58</v>
      </c>
      <c r="G42" s="44">
        <v>12.82</v>
      </c>
      <c r="H42" s="44">
        <v>1.72</v>
      </c>
      <c r="I42" s="44">
        <v>2.2</v>
      </c>
      <c r="J42" s="42">
        <v>0</v>
      </c>
      <c r="K42" s="43">
        <v>0</v>
      </c>
      <c r="L42" s="44">
        <v>0</v>
      </c>
      <c r="M42" s="44">
        <v>0</v>
      </c>
      <c r="N42" s="44">
        <v>0</v>
      </c>
      <c r="O42" s="44">
        <v>2.2</v>
      </c>
      <c r="P42" s="44">
        <v>0</v>
      </c>
      <c r="Q42" s="44">
        <v>0</v>
      </c>
      <c r="R42" s="44">
        <v>0</v>
      </c>
      <c r="S42" s="42">
        <v>0</v>
      </c>
    </row>
    <row r="43" ht="24.95" customHeight="1" spans="1:19">
      <c r="A43" s="8"/>
      <c r="B43" s="41">
        <v>22102</v>
      </c>
      <c r="C43" s="41" t="s">
        <v>135</v>
      </c>
      <c r="D43" s="42">
        <v>4.87</v>
      </c>
      <c r="E43" s="43">
        <v>4.87</v>
      </c>
      <c r="F43" s="44">
        <v>4.87</v>
      </c>
      <c r="G43" s="44">
        <v>0</v>
      </c>
      <c r="H43" s="44">
        <v>0</v>
      </c>
      <c r="I43" s="44">
        <v>0</v>
      </c>
      <c r="J43" s="42">
        <v>0</v>
      </c>
      <c r="K43" s="43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2">
        <v>0</v>
      </c>
    </row>
    <row r="44" ht="24.95" customHeight="1" spans="1:19">
      <c r="A44" s="41" t="s">
        <v>109</v>
      </c>
      <c r="B44" s="41">
        <v>21302</v>
      </c>
      <c r="C44" s="41" t="s">
        <v>137</v>
      </c>
      <c r="D44" s="42">
        <v>72.44</v>
      </c>
      <c r="E44" s="43">
        <v>72.44</v>
      </c>
      <c r="F44" s="44">
        <v>72.44</v>
      </c>
      <c r="G44" s="44">
        <v>0</v>
      </c>
      <c r="H44" s="44">
        <v>0</v>
      </c>
      <c r="I44" s="44">
        <v>0</v>
      </c>
      <c r="J44" s="42">
        <v>0</v>
      </c>
      <c r="K44" s="43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2">
        <v>0</v>
      </c>
    </row>
    <row r="45" ht="24.95" customHeight="1" spans="1:19">
      <c r="A45" s="41" t="s">
        <v>110</v>
      </c>
      <c r="B45" s="41">
        <v>21302</v>
      </c>
      <c r="C45" s="41" t="s">
        <v>137</v>
      </c>
      <c r="D45" s="42">
        <v>103.16</v>
      </c>
      <c r="E45" s="43">
        <v>103.16</v>
      </c>
      <c r="F45" s="44">
        <v>103.16</v>
      </c>
      <c r="G45" s="44">
        <v>0</v>
      </c>
      <c r="H45" s="44">
        <v>0</v>
      </c>
      <c r="I45" s="44">
        <v>0</v>
      </c>
      <c r="J45" s="42">
        <v>0</v>
      </c>
      <c r="K45" s="43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2">
        <v>0</v>
      </c>
    </row>
    <row r="46" ht="24.95" customHeight="1" spans="1:19">
      <c r="A46" s="41" t="s">
        <v>111</v>
      </c>
      <c r="B46" s="41">
        <v>21302</v>
      </c>
      <c r="C46" s="41" t="s">
        <v>137</v>
      </c>
      <c r="D46" s="42">
        <v>144.76</v>
      </c>
      <c r="E46" s="43">
        <v>124.76</v>
      </c>
      <c r="F46" s="44">
        <v>124.76</v>
      </c>
      <c r="G46" s="44">
        <v>0</v>
      </c>
      <c r="H46" s="44">
        <v>0</v>
      </c>
      <c r="I46" s="44">
        <v>0</v>
      </c>
      <c r="J46" s="42">
        <v>0</v>
      </c>
      <c r="K46" s="43">
        <v>0</v>
      </c>
      <c r="L46" s="44">
        <v>0</v>
      </c>
      <c r="M46" s="44">
        <v>0</v>
      </c>
      <c r="N46" s="44">
        <v>0</v>
      </c>
      <c r="O46" s="44">
        <v>0</v>
      </c>
      <c r="P46" s="44">
        <v>20</v>
      </c>
      <c r="Q46" s="44">
        <v>0</v>
      </c>
      <c r="R46" s="44">
        <v>0</v>
      </c>
      <c r="S46" s="42">
        <v>0</v>
      </c>
    </row>
    <row r="47" ht="24.95" customHeight="1" spans="1:19">
      <c r="A47" s="41" t="s">
        <v>112</v>
      </c>
      <c r="B47" s="41">
        <v>21302</v>
      </c>
      <c r="C47" s="41" t="s">
        <v>137</v>
      </c>
      <c r="D47" s="42">
        <v>91.59</v>
      </c>
      <c r="E47" s="43">
        <v>91.59</v>
      </c>
      <c r="F47" s="44">
        <v>91.59</v>
      </c>
      <c r="G47" s="44">
        <v>0</v>
      </c>
      <c r="H47" s="44">
        <v>0</v>
      </c>
      <c r="I47" s="44">
        <v>0</v>
      </c>
      <c r="J47" s="42">
        <v>0</v>
      </c>
      <c r="K47" s="43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2">
        <v>0</v>
      </c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D7" sqref="D7:D10"/>
    </sheetView>
  </sheetViews>
  <sheetFormatPr defaultColWidth="9" defaultRowHeight="12"/>
  <cols>
    <col min="1" max="1" width="16.625" style="1" customWidth="1"/>
    <col min="2" max="2" width="9" style="1" customWidth="1"/>
    <col min="3" max="3" width="24.125" style="1" customWidth="1"/>
    <col min="4" max="4" width="7.875" style="1" customWidth="1"/>
    <col min="5" max="6" width="8.375" style="1" customWidth="1"/>
    <col min="7" max="7" width="32.25" style="1" customWidth="1"/>
    <col min="8" max="8" width="8.125" style="1" customWidth="1"/>
    <col min="9" max="9" width="8.625" style="1" customWidth="1"/>
    <col min="10" max="10" width="7.75" style="1" customWidth="1"/>
    <col min="11" max="11" width="9.125" style="1" customWidth="1"/>
    <col min="12" max="16384" width="9" style="1"/>
  </cols>
  <sheetData>
    <row r="1" spans="1:1">
      <c r="A1" s="1" t="s">
        <v>139</v>
      </c>
    </row>
    <row r="2" ht="30" customHeight="1" spans="1:10">
      <c r="A2" s="12" t="s">
        <v>140</v>
      </c>
      <c r="B2" s="2"/>
      <c r="C2" s="2"/>
      <c r="D2" s="2"/>
      <c r="E2" s="2"/>
      <c r="F2" s="2"/>
      <c r="G2" s="2"/>
      <c r="H2" s="2"/>
      <c r="I2" s="2"/>
      <c r="J2" s="2"/>
    </row>
    <row r="3" spans="10:10">
      <c r="J3" s="26" t="s">
        <v>2</v>
      </c>
    </row>
    <row r="4" ht="21.95" customHeight="1" spans="1:10">
      <c r="A4" s="30" t="s">
        <v>141</v>
      </c>
      <c r="B4" s="30"/>
      <c r="C4" s="31" t="s">
        <v>142</v>
      </c>
      <c r="D4" s="32"/>
      <c r="E4" s="32"/>
      <c r="F4" s="32"/>
      <c r="G4" s="32"/>
      <c r="H4" s="32"/>
      <c r="I4" s="32"/>
      <c r="J4" s="38"/>
    </row>
    <row r="5" ht="24" spans="1:10">
      <c r="A5" s="30" t="s">
        <v>143</v>
      </c>
      <c r="B5" s="30" t="s">
        <v>6</v>
      </c>
      <c r="C5" s="9" t="s">
        <v>7</v>
      </c>
      <c r="D5" s="33" t="s">
        <v>90</v>
      </c>
      <c r="E5" s="19" t="s">
        <v>144</v>
      </c>
      <c r="F5" s="19" t="s">
        <v>145</v>
      </c>
      <c r="G5" s="9" t="s">
        <v>8</v>
      </c>
      <c r="H5" s="33" t="s">
        <v>90</v>
      </c>
      <c r="I5" s="19" t="s">
        <v>144</v>
      </c>
      <c r="J5" s="19" t="s">
        <v>145</v>
      </c>
    </row>
    <row r="6" spans="1:10">
      <c r="A6" s="30" t="s">
        <v>146</v>
      </c>
      <c r="B6" s="34">
        <v>1221.06</v>
      </c>
      <c r="C6" s="27" t="s">
        <v>10</v>
      </c>
      <c r="D6" s="30">
        <v>1062.36</v>
      </c>
      <c r="E6" s="30">
        <v>1062.36</v>
      </c>
      <c r="F6" s="30"/>
      <c r="G6" s="35" t="s">
        <v>11</v>
      </c>
      <c r="H6" s="30"/>
      <c r="I6" s="30"/>
      <c r="J6" s="30"/>
    </row>
    <row r="7" ht="12.75" spans="1:10">
      <c r="A7" s="27"/>
      <c r="B7" s="30"/>
      <c r="C7" s="36" t="s">
        <v>13</v>
      </c>
      <c r="D7" s="30">
        <v>900.72</v>
      </c>
      <c r="E7" s="30">
        <v>900.72</v>
      </c>
      <c r="F7" s="30"/>
      <c r="G7" s="35" t="s">
        <v>14</v>
      </c>
      <c r="H7" s="30"/>
      <c r="I7" s="30"/>
      <c r="J7" s="30"/>
    </row>
    <row r="8" ht="12.75" spans="1:10">
      <c r="A8" s="27"/>
      <c r="B8" s="30"/>
      <c r="C8" s="36" t="s">
        <v>16</v>
      </c>
      <c r="D8" s="30">
        <v>141.69</v>
      </c>
      <c r="E8" s="30">
        <v>141.69</v>
      </c>
      <c r="F8" s="30"/>
      <c r="G8" s="35" t="s">
        <v>17</v>
      </c>
      <c r="H8" s="30"/>
      <c r="I8" s="27"/>
      <c r="J8" s="30"/>
    </row>
    <row r="9" ht="12.75" spans="1:10">
      <c r="A9" s="27"/>
      <c r="B9" s="30"/>
      <c r="C9" s="36" t="s">
        <v>19</v>
      </c>
      <c r="D9" s="30">
        <v>19.95</v>
      </c>
      <c r="E9" s="30">
        <v>19.95</v>
      </c>
      <c r="F9" s="30"/>
      <c r="G9" s="35" t="s">
        <v>20</v>
      </c>
      <c r="H9" s="30"/>
      <c r="I9" s="27"/>
      <c r="J9" s="30"/>
    </row>
    <row r="10" spans="1:10">
      <c r="A10" s="27"/>
      <c r="B10" s="30"/>
      <c r="C10" s="27" t="s">
        <v>22</v>
      </c>
      <c r="D10" s="30">
        <v>158.7</v>
      </c>
      <c r="E10" s="30">
        <v>158.7</v>
      </c>
      <c r="F10" s="30"/>
      <c r="G10" s="35" t="s">
        <v>23</v>
      </c>
      <c r="H10" s="27">
        <v>5.8</v>
      </c>
      <c r="I10" s="27">
        <v>5.8</v>
      </c>
      <c r="J10" s="30"/>
    </row>
    <row r="11" ht="12.75" spans="1:10">
      <c r="A11" s="27"/>
      <c r="B11" s="30"/>
      <c r="C11" s="36" t="s">
        <v>25</v>
      </c>
      <c r="D11" s="30"/>
      <c r="E11" s="30"/>
      <c r="F11" s="30"/>
      <c r="G11" s="35" t="s">
        <v>26</v>
      </c>
      <c r="H11" s="30"/>
      <c r="I11" s="30"/>
      <c r="J11" s="30"/>
    </row>
    <row r="12" ht="12.75" spans="1:10">
      <c r="A12" s="27"/>
      <c r="B12" s="30"/>
      <c r="C12" s="36" t="s">
        <v>28</v>
      </c>
      <c r="D12" s="30"/>
      <c r="E12" s="30"/>
      <c r="F12" s="30"/>
      <c r="G12" s="35" t="s">
        <v>29</v>
      </c>
      <c r="H12" s="30"/>
      <c r="I12" s="30"/>
      <c r="J12" s="30"/>
    </row>
    <row r="13" spans="1:10">
      <c r="A13" s="27"/>
      <c r="B13" s="30"/>
      <c r="C13" s="35" t="s">
        <v>31</v>
      </c>
      <c r="D13" s="30"/>
      <c r="E13" s="30"/>
      <c r="F13" s="30"/>
      <c r="G13" s="35" t="s">
        <v>32</v>
      </c>
      <c r="H13" s="30">
        <v>98.96</v>
      </c>
      <c r="I13" s="30">
        <v>98.96</v>
      </c>
      <c r="J13" s="30"/>
    </row>
    <row r="14" spans="1:10">
      <c r="A14" s="27"/>
      <c r="B14" s="30"/>
      <c r="C14" s="27" t="s">
        <v>34</v>
      </c>
      <c r="D14" s="30"/>
      <c r="E14" s="30"/>
      <c r="F14" s="30"/>
      <c r="G14" s="35" t="s">
        <v>35</v>
      </c>
      <c r="H14" s="30"/>
      <c r="I14" s="30"/>
      <c r="J14" s="30"/>
    </row>
    <row r="15" ht="12.75" spans="1:10">
      <c r="A15" s="27"/>
      <c r="B15" s="30"/>
      <c r="C15" s="36" t="s">
        <v>37</v>
      </c>
      <c r="D15" s="30"/>
      <c r="E15" s="30"/>
      <c r="F15" s="30"/>
      <c r="G15" s="35" t="s">
        <v>38</v>
      </c>
      <c r="H15" s="30">
        <v>52.11</v>
      </c>
      <c r="I15" s="30">
        <v>52.11</v>
      </c>
      <c r="J15" s="30"/>
    </row>
    <row r="16" ht="12.75" spans="1:10">
      <c r="A16" s="30" t="s">
        <v>147</v>
      </c>
      <c r="B16" s="30"/>
      <c r="C16" s="36" t="s">
        <v>40</v>
      </c>
      <c r="D16" s="30">
        <v>158.7</v>
      </c>
      <c r="E16" s="30">
        <v>158.7</v>
      </c>
      <c r="F16" s="30"/>
      <c r="G16" s="35" t="s">
        <v>41</v>
      </c>
      <c r="H16" s="30"/>
      <c r="I16" s="30"/>
      <c r="J16" s="30"/>
    </row>
    <row r="17" spans="1:10">
      <c r="A17" s="30"/>
      <c r="B17" s="30"/>
      <c r="C17" s="27" t="s">
        <v>43</v>
      </c>
      <c r="D17" s="30"/>
      <c r="E17" s="30"/>
      <c r="F17" s="30"/>
      <c r="G17" s="35" t="s">
        <v>44</v>
      </c>
      <c r="H17" s="30"/>
      <c r="I17" s="30"/>
      <c r="J17" s="30"/>
    </row>
    <row r="18" spans="1:10">
      <c r="A18" s="30"/>
      <c r="B18" s="30"/>
      <c r="C18" s="27" t="s">
        <v>46</v>
      </c>
      <c r="D18" s="30"/>
      <c r="E18" s="30"/>
      <c r="F18" s="30"/>
      <c r="G18" s="35" t="s">
        <v>47</v>
      </c>
      <c r="H18" s="37">
        <v>1017.88</v>
      </c>
      <c r="I18" s="37">
        <v>1017.88</v>
      </c>
      <c r="J18" s="30"/>
    </row>
    <row r="19" spans="1:10">
      <c r="A19" s="30"/>
      <c r="B19" s="30"/>
      <c r="C19" s="27" t="s">
        <v>49</v>
      </c>
      <c r="D19" s="30"/>
      <c r="E19" s="30"/>
      <c r="F19" s="30"/>
      <c r="G19" s="35" t="s">
        <v>50</v>
      </c>
      <c r="H19" s="30"/>
      <c r="I19" s="30"/>
      <c r="J19" s="30"/>
    </row>
    <row r="20" spans="1:10">
      <c r="A20" s="30"/>
      <c r="B20" s="30"/>
      <c r="C20" s="27" t="s">
        <v>51</v>
      </c>
      <c r="D20" s="30"/>
      <c r="E20" s="30"/>
      <c r="F20" s="30"/>
      <c r="G20" s="35" t="s">
        <v>52</v>
      </c>
      <c r="H20" s="30"/>
      <c r="I20" s="30"/>
      <c r="J20" s="30"/>
    </row>
    <row r="21" spans="1:10">
      <c r="A21" s="30"/>
      <c r="B21" s="30"/>
      <c r="C21" s="30"/>
      <c r="D21" s="30"/>
      <c r="E21" s="30"/>
      <c r="F21" s="30"/>
      <c r="G21" s="35" t="s">
        <v>53</v>
      </c>
      <c r="H21" s="30"/>
      <c r="I21" s="30"/>
      <c r="J21" s="30"/>
    </row>
    <row r="22" spans="1:10">
      <c r="A22" s="30"/>
      <c r="B22" s="30"/>
      <c r="C22" s="30"/>
      <c r="D22" s="30"/>
      <c r="E22" s="30"/>
      <c r="F22" s="30"/>
      <c r="G22" s="35" t="s">
        <v>54</v>
      </c>
      <c r="H22" s="30"/>
      <c r="I22" s="30"/>
      <c r="J22" s="30"/>
    </row>
    <row r="23" spans="1:10">
      <c r="A23" s="30"/>
      <c r="B23" s="30"/>
      <c r="C23" s="30"/>
      <c r="D23" s="30"/>
      <c r="E23" s="30"/>
      <c r="F23" s="30"/>
      <c r="G23" s="35" t="s">
        <v>55</v>
      </c>
      <c r="H23" s="30"/>
      <c r="I23" s="30"/>
      <c r="J23" s="30"/>
    </row>
    <row r="24" spans="1:10">
      <c r="A24" s="30"/>
      <c r="B24" s="30"/>
      <c r="C24" s="30"/>
      <c r="D24" s="30"/>
      <c r="E24" s="30"/>
      <c r="F24" s="30"/>
      <c r="G24" s="35" t="s">
        <v>56</v>
      </c>
      <c r="H24" s="30"/>
      <c r="I24" s="30"/>
      <c r="J24" s="30"/>
    </row>
    <row r="25" spans="1:10">
      <c r="A25" s="30"/>
      <c r="B25" s="30"/>
      <c r="C25" s="30"/>
      <c r="D25" s="30"/>
      <c r="E25" s="30"/>
      <c r="F25" s="30"/>
      <c r="G25" s="35" t="s">
        <v>57</v>
      </c>
      <c r="H25" s="30">
        <v>46.31</v>
      </c>
      <c r="I25" s="30">
        <v>46.31</v>
      </c>
      <c r="J25" s="30"/>
    </row>
    <row r="26" spans="1:10">
      <c r="A26" s="30"/>
      <c r="B26" s="30"/>
      <c r="C26" s="30"/>
      <c r="D26" s="30"/>
      <c r="E26" s="30"/>
      <c r="F26" s="30"/>
      <c r="G26" s="35" t="s">
        <v>58</v>
      </c>
      <c r="H26" s="30"/>
      <c r="I26" s="30"/>
      <c r="J26" s="30"/>
    </row>
    <row r="27" spans="1:10">
      <c r="A27" s="30"/>
      <c r="B27" s="30"/>
      <c r="C27" s="30"/>
      <c r="D27" s="30"/>
      <c r="E27" s="30"/>
      <c r="F27" s="30"/>
      <c r="G27" s="35" t="s">
        <v>59</v>
      </c>
      <c r="H27" s="30"/>
      <c r="I27" s="30"/>
      <c r="J27" s="30"/>
    </row>
    <row r="28" spans="1:10">
      <c r="A28" s="30"/>
      <c r="B28" s="30"/>
      <c r="C28" s="30"/>
      <c r="D28" s="30"/>
      <c r="E28" s="30"/>
      <c r="F28" s="30"/>
      <c r="G28" s="35" t="s">
        <v>60</v>
      </c>
      <c r="H28" s="30"/>
      <c r="I28" s="30"/>
      <c r="J28" s="30"/>
    </row>
    <row r="29" spans="1:10">
      <c r="A29" s="30"/>
      <c r="B29" s="30"/>
      <c r="C29" s="30"/>
      <c r="D29" s="30"/>
      <c r="E29" s="30"/>
      <c r="F29" s="30"/>
      <c r="G29" s="35" t="s">
        <v>61</v>
      </c>
      <c r="H29" s="30"/>
      <c r="I29" s="30"/>
      <c r="J29" s="30"/>
    </row>
    <row r="30" spans="1:10">
      <c r="A30" s="30"/>
      <c r="B30" s="30"/>
      <c r="C30" s="30"/>
      <c r="D30" s="30"/>
      <c r="E30" s="30"/>
      <c r="F30" s="30"/>
      <c r="G30" s="35" t="s">
        <v>62</v>
      </c>
      <c r="H30" s="30"/>
      <c r="I30" s="30"/>
      <c r="J30" s="30"/>
    </row>
    <row r="31" spans="1:10">
      <c r="A31" s="30"/>
      <c r="B31" s="30"/>
      <c r="C31" s="30"/>
      <c r="D31" s="30"/>
      <c r="E31" s="30"/>
      <c r="F31" s="30"/>
      <c r="G31" s="35" t="s">
        <v>63</v>
      </c>
      <c r="H31" s="30"/>
      <c r="I31" s="30"/>
      <c r="J31" s="30"/>
    </row>
    <row r="32" spans="1:10">
      <c r="A32" s="30"/>
      <c r="B32" s="30"/>
      <c r="C32" s="30"/>
      <c r="D32" s="30"/>
      <c r="E32" s="30"/>
      <c r="F32" s="30"/>
      <c r="G32" s="35" t="s">
        <v>64</v>
      </c>
      <c r="H32" s="30"/>
      <c r="I32" s="30"/>
      <c r="J32" s="30"/>
    </row>
    <row r="33" spans="1:10">
      <c r="A33" s="30"/>
      <c r="B33" s="30"/>
      <c r="C33" s="30"/>
      <c r="D33" s="30"/>
      <c r="E33" s="30"/>
      <c r="F33" s="30"/>
      <c r="G33" s="35" t="s">
        <v>65</v>
      </c>
      <c r="H33" s="30"/>
      <c r="I33" s="30"/>
      <c r="J33" s="30"/>
    </row>
    <row r="34" spans="1:10">
      <c r="A34" s="30" t="s">
        <v>148</v>
      </c>
      <c r="B34" s="30">
        <v>1221.06</v>
      </c>
      <c r="C34" s="30" t="s">
        <v>149</v>
      </c>
      <c r="D34" s="30">
        <v>1221.06</v>
      </c>
      <c r="E34" s="30">
        <v>1221.06</v>
      </c>
      <c r="F34" s="30"/>
      <c r="G34" s="30" t="s">
        <v>149</v>
      </c>
      <c r="H34" s="30">
        <v>1221.06</v>
      </c>
      <c r="I34" s="30">
        <v>1221.06</v>
      </c>
      <c r="J34" s="30"/>
    </row>
    <row r="35" spans="1:10">
      <c r="A35" s="30" t="s">
        <v>150</v>
      </c>
      <c r="B35" s="30"/>
      <c r="C35" s="30" t="s">
        <v>151</v>
      </c>
      <c r="D35" s="30"/>
      <c r="E35" s="30"/>
      <c r="F35" s="30"/>
      <c r="G35" s="30" t="s">
        <v>152</v>
      </c>
      <c r="H35" s="30"/>
      <c r="I35" s="30"/>
      <c r="J35" s="30"/>
    </row>
    <row r="36" spans="1:10">
      <c r="A36" s="30" t="s">
        <v>153</v>
      </c>
      <c r="B36" s="30">
        <v>1221.06</v>
      </c>
      <c r="C36" s="30" t="s">
        <v>154</v>
      </c>
      <c r="D36" s="30">
        <v>1221.06</v>
      </c>
      <c r="E36" s="30">
        <v>1221.06</v>
      </c>
      <c r="F36" s="30"/>
      <c r="G36" s="30" t="s">
        <v>154</v>
      </c>
      <c r="H36" s="30">
        <v>1221.06</v>
      </c>
      <c r="I36" s="30">
        <v>1221.06</v>
      </c>
      <c r="J36" s="30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5" sqref="D5:D17"/>
    </sheetView>
  </sheetViews>
  <sheetFormatPr defaultColWidth="9" defaultRowHeight="12" outlineLevelCol="4"/>
  <cols>
    <col min="1" max="1" width="12.75" style="1" customWidth="1"/>
    <col min="2" max="2" width="22" style="1" customWidth="1"/>
    <col min="3" max="5" width="16" style="1" customWidth="1"/>
    <col min="6" max="16384" width="9" style="1"/>
  </cols>
  <sheetData>
    <row r="1" ht="14.1" customHeight="1" spans="1:1">
      <c r="A1" s="1" t="s">
        <v>155</v>
      </c>
    </row>
    <row r="2" ht="25.5" spans="1:5">
      <c r="A2" s="12" t="s">
        <v>156</v>
      </c>
      <c r="B2" s="2"/>
      <c r="C2" s="2"/>
      <c r="D2" s="2"/>
      <c r="E2" s="2"/>
    </row>
    <row r="3" ht="15" customHeight="1" spans="5:5">
      <c r="E3" s="26" t="s">
        <v>2</v>
      </c>
    </row>
    <row r="4" ht="24" spans="1:5">
      <c r="A4" s="3" t="s">
        <v>157</v>
      </c>
      <c r="B4" s="4" t="s">
        <v>116</v>
      </c>
      <c r="C4" s="4" t="s">
        <v>80</v>
      </c>
      <c r="D4" s="4" t="s">
        <v>117</v>
      </c>
      <c r="E4" s="27" t="s">
        <v>118</v>
      </c>
    </row>
    <row r="5" ht="15.75" customHeight="1" spans="1:5">
      <c r="A5" s="28">
        <v>2130201</v>
      </c>
      <c r="B5" s="28" t="s">
        <v>158</v>
      </c>
      <c r="C5" s="28">
        <v>151.43</v>
      </c>
      <c r="D5" s="28">
        <v>151.43</v>
      </c>
      <c r="E5" s="20"/>
    </row>
    <row r="6" ht="15.75" customHeight="1" spans="1:5">
      <c r="A6" s="28">
        <v>2130204</v>
      </c>
      <c r="B6" s="28" t="s">
        <v>159</v>
      </c>
      <c r="C6" s="28">
        <v>495.14</v>
      </c>
      <c r="D6" s="28">
        <v>492.94</v>
      </c>
      <c r="E6" s="20">
        <v>2.2</v>
      </c>
    </row>
    <row r="7" ht="15.75" customHeight="1" spans="1:5">
      <c r="A7" s="28">
        <v>2130206</v>
      </c>
      <c r="B7" s="28" t="s">
        <v>160</v>
      </c>
      <c r="C7" s="28">
        <v>5</v>
      </c>
      <c r="D7" s="28"/>
      <c r="E7" s="20">
        <v>5</v>
      </c>
    </row>
    <row r="8" ht="15.75" customHeight="1" spans="1:5">
      <c r="A8" s="28">
        <v>2130211</v>
      </c>
      <c r="B8" s="28" t="s">
        <v>161</v>
      </c>
      <c r="C8" s="28">
        <v>10</v>
      </c>
      <c r="D8" s="28"/>
      <c r="E8" s="20">
        <v>10</v>
      </c>
    </row>
    <row r="9" ht="15.75" customHeight="1" spans="1:5">
      <c r="A9" s="28">
        <v>2130213</v>
      </c>
      <c r="B9" s="28" t="s">
        <v>162</v>
      </c>
      <c r="C9" s="28">
        <v>295.51</v>
      </c>
      <c r="D9" s="28">
        <v>214.81</v>
      </c>
      <c r="E9" s="20">
        <v>80.7</v>
      </c>
    </row>
    <row r="10" ht="15.75" customHeight="1" spans="1:5">
      <c r="A10" s="28">
        <v>2130299</v>
      </c>
      <c r="B10" s="28" t="s">
        <v>163</v>
      </c>
      <c r="C10" s="28">
        <v>60.8</v>
      </c>
      <c r="D10" s="28"/>
      <c r="E10" s="20">
        <v>60.8</v>
      </c>
    </row>
    <row r="11" ht="15.75" customHeight="1" spans="1:5">
      <c r="A11" s="28">
        <v>2050802</v>
      </c>
      <c r="B11" s="28" t="s">
        <v>164</v>
      </c>
      <c r="C11" s="28">
        <v>5.8</v>
      </c>
      <c r="D11" s="28">
        <v>5.8</v>
      </c>
      <c r="E11" s="20"/>
    </row>
    <row r="12" ht="15.75" customHeight="1" spans="1:5">
      <c r="A12" s="28">
        <v>2080501</v>
      </c>
      <c r="B12" s="28" t="s">
        <v>165</v>
      </c>
      <c r="C12" s="28">
        <v>16.35</v>
      </c>
      <c r="D12" s="28">
        <v>16.35</v>
      </c>
      <c r="E12" s="20"/>
    </row>
    <row r="13" ht="27.95" customHeight="1" spans="1:5">
      <c r="A13" s="28">
        <v>2080505</v>
      </c>
      <c r="B13" s="29" t="s">
        <v>166</v>
      </c>
      <c r="C13" s="28">
        <v>82.45</v>
      </c>
      <c r="D13" s="28">
        <v>82.45</v>
      </c>
      <c r="E13" s="20"/>
    </row>
    <row r="14" ht="15.75" customHeight="1" spans="1:5">
      <c r="A14" s="28">
        <v>2101101</v>
      </c>
      <c r="B14" s="28" t="s">
        <v>167</v>
      </c>
      <c r="C14" s="28">
        <v>35.4</v>
      </c>
      <c r="D14" s="28">
        <v>35.4</v>
      </c>
      <c r="E14" s="20"/>
    </row>
    <row r="15" ht="15.75" customHeight="1" spans="1:5">
      <c r="A15" s="28">
        <v>2210201</v>
      </c>
      <c r="B15" s="28" t="s">
        <v>168</v>
      </c>
      <c r="C15" s="28">
        <v>46.31</v>
      </c>
      <c r="D15" s="28">
        <v>46.31</v>
      </c>
      <c r="E15" s="20"/>
    </row>
    <row r="16" ht="15.75" customHeight="1" spans="1:5">
      <c r="A16" s="28">
        <v>2101102</v>
      </c>
      <c r="B16" s="28" t="s">
        <v>169</v>
      </c>
      <c r="C16" s="28">
        <v>16.71</v>
      </c>
      <c r="D16" s="28">
        <v>16.71</v>
      </c>
      <c r="E16" s="20"/>
    </row>
    <row r="17" ht="15.75" customHeight="1" spans="1:5">
      <c r="A17" s="28">
        <v>2080502</v>
      </c>
      <c r="B17" s="28" t="s">
        <v>170</v>
      </c>
      <c r="C17" s="28">
        <v>0.16</v>
      </c>
      <c r="D17" s="28">
        <v>0.16</v>
      </c>
      <c r="E17" s="20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E13" sqref="E13:E28"/>
    </sheetView>
  </sheetViews>
  <sheetFormatPr defaultColWidth="9" defaultRowHeight="12" outlineLevelCol="4"/>
  <cols>
    <col min="1" max="1" width="11.25" style="1" customWidth="1"/>
    <col min="2" max="2" width="25" style="1" customWidth="1"/>
    <col min="3" max="5" width="16.75" style="1" customWidth="1"/>
    <col min="6" max="16384" width="9" style="1"/>
  </cols>
  <sheetData>
    <row r="1" ht="12.95" customHeight="1" spans="1:1">
      <c r="A1" s="1" t="s">
        <v>171</v>
      </c>
    </row>
    <row r="2" ht="33" customHeight="1" spans="1:5">
      <c r="A2" s="12" t="s">
        <v>172</v>
      </c>
      <c r="B2" s="2"/>
      <c r="C2" s="2"/>
      <c r="D2" s="2"/>
      <c r="E2" s="2"/>
    </row>
    <row r="3" ht="20.25" customHeight="1" spans="1:5">
      <c r="A3" s="18"/>
      <c r="B3" s="18"/>
      <c r="C3" s="18"/>
      <c r="D3" s="18"/>
      <c r="E3" s="10" t="s">
        <v>2</v>
      </c>
    </row>
    <row r="4" ht="24" spans="1:5">
      <c r="A4" s="19" t="s">
        <v>173</v>
      </c>
      <c r="B4" s="19" t="s">
        <v>174</v>
      </c>
      <c r="C4" s="19" t="s">
        <v>94</v>
      </c>
      <c r="D4" s="19" t="s">
        <v>175</v>
      </c>
      <c r="E4" s="19" t="s">
        <v>176</v>
      </c>
    </row>
    <row r="5" ht="14.1" customHeight="1" spans="1:5">
      <c r="A5" s="20"/>
      <c r="B5" s="20" t="s">
        <v>90</v>
      </c>
      <c r="C5" s="21">
        <f>C6+C12+C29</f>
        <v>1062.36</v>
      </c>
      <c r="D5" s="21">
        <f>D6+D29</f>
        <v>920.67</v>
      </c>
      <c r="E5" s="21">
        <f>E12</f>
        <v>141.69</v>
      </c>
    </row>
    <row r="6" spans="1:5">
      <c r="A6" s="22">
        <v>301</v>
      </c>
      <c r="B6" s="21" t="s">
        <v>13</v>
      </c>
      <c r="C6" s="21">
        <v>900.72</v>
      </c>
      <c r="D6" s="21">
        <v>900.72</v>
      </c>
      <c r="E6" s="21"/>
    </row>
    <row r="7" spans="1:5">
      <c r="A7" s="23">
        <v>30101</v>
      </c>
      <c r="B7" s="24" t="s">
        <v>177</v>
      </c>
      <c r="C7" s="21">
        <v>340.25</v>
      </c>
      <c r="D7" s="21">
        <v>340.25</v>
      </c>
      <c r="E7" s="21"/>
    </row>
    <row r="8" spans="1:5">
      <c r="A8" s="23">
        <v>30102</v>
      </c>
      <c r="B8" s="25" t="s">
        <v>178</v>
      </c>
      <c r="C8" s="21">
        <v>379.6</v>
      </c>
      <c r="D8" s="21">
        <v>379.6</v>
      </c>
      <c r="E8" s="21"/>
    </row>
    <row r="9" spans="1:5">
      <c r="A9" s="23">
        <v>30108</v>
      </c>
      <c r="B9" s="25" t="s">
        <v>179</v>
      </c>
      <c r="C9" s="21">
        <v>82.45</v>
      </c>
      <c r="D9" s="21">
        <v>82.45</v>
      </c>
      <c r="E9" s="21"/>
    </row>
    <row r="10" spans="1:5">
      <c r="A10" s="23">
        <v>30111</v>
      </c>
      <c r="B10" s="25" t="s">
        <v>180</v>
      </c>
      <c r="C10" s="21">
        <v>52.11</v>
      </c>
      <c r="D10" s="21">
        <v>52.11</v>
      </c>
      <c r="E10" s="21"/>
    </row>
    <row r="11" spans="1:5">
      <c r="A11" s="23">
        <v>30113</v>
      </c>
      <c r="B11" s="25" t="s">
        <v>181</v>
      </c>
      <c r="C11" s="21">
        <v>46.31</v>
      </c>
      <c r="D11" s="21">
        <v>46.31</v>
      </c>
      <c r="E11" s="21"/>
    </row>
    <row r="12" spans="1:5">
      <c r="A12" s="22">
        <v>302</v>
      </c>
      <c r="B12" s="21" t="s">
        <v>16</v>
      </c>
      <c r="C12" s="21">
        <v>141.69</v>
      </c>
      <c r="D12" s="21"/>
      <c r="E12" s="21">
        <v>141.69</v>
      </c>
    </row>
    <row r="13" spans="1:5">
      <c r="A13" s="23">
        <v>30201</v>
      </c>
      <c r="B13" s="25" t="s">
        <v>182</v>
      </c>
      <c r="C13" s="21">
        <v>7.93</v>
      </c>
      <c r="D13" s="21"/>
      <c r="E13" s="21">
        <v>7.93</v>
      </c>
    </row>
    <row r="14" spans="1:5">
      <c r="A14" s="23">
        <v>30202</v>
      </c>
      <c r="B14" s="25" t="s">
        <v>183</v>
      </c>
      <c r="C14" s="21">
        <v>1.28</v>
      </c>
      <c r="D14" s="21"/>
      <c r="E14" s="21">
        <v>1.28</v>
      </c>
    </row>
    <row r="15" spans="1:5">
      <c r="A15" s="23">
        <v>30205</v>
      </c>
      <c r="B15" s="25" t="s">
        <v>184</v>
      </c>
      <c r="C15" s="21">
        <v>0.71</v>
      </c>
      <c r="D15" s="21"/>
      <c r="E15" s="21">
        <v>0.71</v>
      </c>
    </row>
    <row r="16" spans="1:5">
      <c r="A16" s="23">
        <v>30206</v>
      </c>
      <c r="B16" s="25" t="s">
        <v>185</v>
      </c>
      <c r="C16" s="21">
        <v>4.41</v>
      </c>
      <c r="D16" s="21"/>
      <c r="E16" s="21">
        <v>4.41</v>
      </c>
    </row>
    <row r="17" spans="1:5">
      <c r="A17" s="23">
        <v>30207</v>
      </c>
      <c r="B17" s="25" t="s">
        <v>186</v>
      </c>
      <c r="C17" s="21">
        <v>5.76</v>
      </c>
      <c r="D17" s="21"/>
      <c r="E17" s="21">
        <v>5.76</v>
      </c>
    </row>
    <row r="18" spans="1:5">
      <c r="A18" s="23">
        <v>30211</v>
      </c>
      <c r="B18" s="25" t="s">
        <v>187</v>
      </c>
      <c r="C18" s="21">
        <v>26.88</v>
      </c>
      <c r="D18" s="21"/>
      <c r="E18" s="21">
        <v>26.88</v>
      </c>
    </row>
    <row r="19" spans="1:5">
      <c r="A19" s="23">
        <v>30213</v>
      </c>
      <c r="B19" s="25" t="s">
        <v>188</v>
      </c>
      <c r="C19" s="21">
        <v>0.64</v>
      </c>
      <c r="D19" s="21"/>
      <c r="E19" s="21">
        <v>0.64</v>
      </c>
    </row>
    <row r="20" spans="1:5">
      <c r="A20" s="23">
        <v>30215</v>
      </c>
      <c r="B20" s="25" t="s">
        <v>189</v>
      </c>
      <c r="C20" s="21">
        <v>6.4</v>
      </c>
      <c r="D20" s="21"/>
      <c r="E20" s="21">
        <v>6.4</v>
      </c>
    </row>
    <row r="21" spans="1:5">
      <c r="A21" s="23">
        <v>30216</v>
      </c>
      <c r="B21" s="25" t="s">
        <v>190</v>
      </c>
      <c r="C21" s="21">
        <v>3.84</v>
      </c>
      <c r="D21" s="21"/>
      <c r="E21" s="21">
        <v>3.84</v>
      </c>
    </row>
    <row r="22" spans="1:5">
      <c r="A22" s="23">
        <v>30217</v>
      </c>
      <c r="B22" s="25" t="s">
        <v>191</v>
      </c>
      <c r="C22" s="21">
        <v>1.03</v>
      </c>
      <c r="D22" s="21"/>
      <c r="E22" s="21">
        <v>1.03</v>
      </c>
    </row>
    <row r="23" spans="1:5">
      <c r="A23" s="23">
        <v>30228</v>
      </c>
      <c r="B23" s="25" t="s">
        <v>192</v>
      </c>
      <c r="C23" s="21">
        <v>7.72</v>
      </c>
      <c r="D23" s="21"/>
      <c r="E23" s="21">
        <v>7.72</v>
      </c>
    </row>
    <row r="24" spans="1:5">
      <c r="A24" s="23">
        <v>30231</v>
      </c>
      <c r="B24" s="25" t="s">
        <v>193</v>
      </c>
      <c r="C24" s="21">
        <v>30</v>
      </c>
      <c r="D24" s="21"/>
      <c r="E24" s="21">
        <v>30</v>
      </c>
    </row>
    <row r="25" spans="1:5">
      <c r="A25" s="23">
        <v>30239</v>
      </c>
      <c r="B25" s="25" t="s">
        <v>194</v>
      </c>
      <c r="C25" s="21">
        <v>24.52</v>
      </c>
      <c r="D25" s="21"/>
      <c r="E25" s="21">
        <v>24.52</v>
      </c>
    </row>
    <row r="26" spans="1:5">
      <c r="A26" s="23">
        <v>30229</v>
      </c>
      <c r="B26" s="25" t="s">
        <v>195</v>
      </c>
      <c r="C26" s="21">
        <v>9.65</v>
      </c>
      <c r="D26" s="21"/>
      <c r="E26" s="21">
        <v>9.65</v>
      </c>
    </row>
    <row r="27" spans="1:5">
      <c r="A27" s="23">
        <v>30902</v>
      </c>
      <c r="B27" s="25" t="s">
        <v>196</v>
      </c>
      <c r="C27" s="21">
        <v>5.12</v>
      </c>
      <c r="D27" s="21"/>
      <c r="E27" s="21">
        <v>5.12</v>
      </c>
    </row>
    <row r="28" spans="1:5">
      <c r="A28" s="23">
        <v>30216</v>
      </c>
      <c r="B28" s="25" t="s">
        <v>197</v>
      </c>
      <c r="C28" s="21">
        <v>5.8</v>
      </c>
      <c r="D28" s="21"/>
      <c r="E28" s="21">
        <v>5.8</v>
      </c>
    </row>
    <row r="29" spans="1:5">
      <c r="A29" s="22">
        <v>303</v>
      </c>
      <c r="B29" s="21" t="s">
        <v>198</v>
      </c>
      <c r="C29" s="21">
        <v>19.95</v>
      </c>
      <c r="D29" s="21">
        <v>19.95</v>
      </c>
      <c r="E29" s="21"/>
    </row>
    <row r="30" spans="1:5">
      <c r="A30" s="23">
        <v>30301</v>
      </c>
      <c r="B30" s="21" t="s">
        <v>199</v>
      </c>
      <c r="C30" s="21">
        <v>9.55</v>
      </c>
      <c r="D30" s="21">
        <v>9.55</v>
      </c>
      <c r="E30" s="21"/>
    </row>
    <row r="31" spans="1:5">
      <c r="A31" s="23">
        <v>30399</v>
      </c>
      <c r="B31" s="21" t="s">
        <v>200</v>
      </c>
      <c r="C31" s="21">
        <v>4.43</v>
      </c>
      <c r="D31" s="21">
        <v>4.43</v>
      </c>
      <c r="E31" s="21"/>
    </row>
    <row r="32" spans="1:5">
      <c r="A32" s="23">
        <v>30304</v>
      </c>
      <c r="B32" s="21" t="s">
        <v>201</v>
      </c>
      <c r="C32" s="21">
        <v>2.53</v>
      </c>
      <c r="D32" s="21">
        <v>2.53</v>
      </c>
      <c r="E32" s="21"/>
    </row>
    <row r="33" spans="1:5">
      <c r="A33" s="23">
        <v>30304</v>
      </c>
      <c r="B33" s="21" t="s">
        <v>202</v>
      </c>
      <c r="C33" s="21">
        <v>3.44</v>
      </c>
      <c r="D33" s="21">
        <v>3.44</v>
      </c>
      <c r="E33" s="21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9" sqref="D9"/>
    </sheetView>
  </sheetViews>
  <sheetFormatPr defaultColWidth="9" defaultRowHeight="13.5" outlineLevelCol="4"/>
  <cols>
    <col min="1" max="1" width="35.75" customWidth="1"/>
    <col min="2" max="4" width="15.75" style="11" customWidth="1"/>
    <col min="5" max="5" width="45.375" style="11" customWidth="1"/>
  </cols>
  <sheetData>
    <row r="1" ht="18.95" customHeight="1" spans="1:1">
      <c r="A1" s="1" t="s">
        <v>203</v>
      </c>
    </row>
    <row r="2" ht="32.1" customHeight="1" spans="1:5">
      <c r="A2" s="12" t="s">
        <v>204</v>
      </c>
      <c r="B2" s="2"/>
      <c r="C2" s="2"/>
      <c r="D2" s="2"/>
      <c r="E2" s="2"/>
    </row>
    <row r="3" ht="21" customHeight="1" spans="5:5">
      <c r="E3" s="10" t="s">
        <v>2</v>
      </c>
    </row>
    <row r="4" ht="29.1" customHeight="1" spans="1:5">
      <c r="A4" s="13" t="s">
        <v>205</v>
      </c>
      <c r="B4" s="14" t="s">
        <v>206</v>
      </c>
      <c r="C4" s="14" t="s">
        <v>207</v>
      </c>
      <c r="D4" s="14" t="s">
        <v>208</v>
      </c>
      <c r="E4" s="14" t="s">
        <v>209</v>
      </c>
    </row>
    <row r="5" ht="29.1" customHeight="1" spans="1:5">
      <c r="A5" s="13" t="s">
        <v>210</v>
      </c>
      <c r="B5" s="14">
        <v>6.88</v>
      </c>
      <c r="C5" s="14">
        <v>31.03</v>
      </c>
      <c r="D5" s="14">
        <v>24.15</v>
      </c>
      <c r="E5" s="15" t="s">
        <v>211</v>
      </c>
    </row>
    <row r="6" ht="29.1" customHeight="1" spans="1:5">
      <c r="A6" s="16" t="s">
        <v>212</v>
      </c>
      <c r="B6" s="14">
        <v>0</v>
      </c>
      <c r="C6" s="14">
        <v>0</v>
      </c>
      <c r="D6" s="14">
        <v>0</v>
      </c>
      <c r="E6" s="13"/>
    </row>
    <row r="7" ht="29.1" customHeight="1" spans="1:5">
      <c r="A7" s="16" t="s">
        <v>213</v>
      </c>
      <c r="B7" s="14">
        <v>0.88</v>
      </c>
      <c r="C7" s="14">
        <v>1.03</v>
      </c>
      <c r="D7" s="14">
        <v>0.15</v>
      </c>
      <c r="E7" s="17" t="s">
        <v>214</v>
      </c>
    </row>
    <row r="8" ht="29.1" customHeight="1" spans="1:5">
      <c r="A8" s="16" t="s">
        <v>215</v>
      </c>
      <c r="B8" s="14">
        <v>6</v>
      </c>
      <c r="C8" s="14">
        <v>30</v>
      </c>
      <c r="D8" s="14">
        <v>24</v>
      </c>
      <c r="E8" s="17" t="s">
        <v>216</v>
      </c>
    </row>
    <row r="9" ht="29.1" customHeight="1" spans="1:5">
      <c r="A9" s="16" t="s">
        <v>217</v>
      </c>
      <c r="B9" s="14">
        <v>6</v>
      </c>
      <c r="C9" s="14">
        <v>30</v>
      </c>
      <c r="D9" s="14">
        <v>24</v>
      </c>
      <c r="E9" s="17" t="s">
        <v>216</v>
      </c>
    </row>
    <row r="10" ht="29.1" customHeight="1" spans="1:5">
      <c r="A10" s="16" t="s">
        <v>218</v>
      </c>
      <c r="B10" s="14">
        <v>0</v>
      </c>
      <c r="C10" s="14">
        <v>0</v>
      </c>
      <c r="D10" s="14">
        <v>0</v>
      </c>
      <c r="E10" s="13"/>
    </row>
    <row r="11" ht="29.1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A2" sqref="A2:S2"/>
    </sheetView>
  </sheetViews>
  <sheetFormatPr defaultColWidth="9" defaultRowHeight="13.5"/>
  <cols>
    <col min="1" max="1" width="8.25" customWidth="1"/>
    <col min="2" max="2" width="6.375" customWidth="1"/>
    <col min="3" max="4" width="6.875" customWidth="1"/>
    <col min="5" max="19" width="6.75" customWidth="1"/>
  </cols>
  <sheetData>
    <row r="1" spans="1:1">
      <c r="A1" s="1" t="s">
        <v>219</v>
      </c>
    </row>
    <row r="2" ht="33.95" customHeight="1" spans="1:19">
      <c r="A2" s="2" t="s">
        <v>220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9:19">
      <c r="S3" s="10" t="s">
        <v>2</v>
      </c>
    </row>
    <row r="4" spans="1:19">
      <c r="A4" s="3" t="s">
        <v>79</v>
      </c>
      <c r="B4" s="3" t="s">
        <v>115</v>
      </c>
      <c r="C4" s="4" t="s">
        <v>116</v>
      </c>
      <c r="D4" s="4" t="s">
        <v>90</v>
      </c>
      <c r="E4" s="5" t="s">
        <v>117</v>
      </c>
      <c r="F4" s="5"/>
      <c r="G4" s="5"/>
      <c r="H4" s="5"/>
      <c r="I4" s="9" t="s">
        <v>118</v>
      </c>
      <c r="J4" s="9"/>
      <c r="K4" s="9"/>
      <c r="L4" s="9"/>
      <c r="M4" s="9"/>
      <c r="N4" s="9"/>
      <c r="O4" s="9"/>
      <c r="P4" s="4" t="s">
        <v>119</v>
      </c>
      <c r="Q4" s="4" t="s">
        <v>120</v>
      </c>
      <c r="R4" s="4" t="s">
        <v>121</v>
      </c>
      <c r="S4" s="4" t="s">
        <v>122</v>
      </c>
    </row>
    <row r="5" spans="1:19">
      <c r="A5" s="3"/>
      <c r="B5" s="3"/>
      <c r="C5" s="4"/>
      <c r="D5" s="4"/>
      <c r="E5" s="4" t="s">
        <v>94</v>
      </c>
      <c r="F5" s="4" t="s">
        <v>13</v>
      </c>
      <c r="G5" s="6" t="s">
        <v>16</v>
      </c>
      <c r="H5" s="4" t="s">
        <v>19</v>
      </c>
      <c r="I5" s="4" t="s">
        <v>94</v>
      </c>
      <c r="J5" s="9" t="s">
        <v>25</v>
      </c>
      <c r="K5" s="9"/>
      <c r="L5" s="9"/>
      <c r="M5" s="9"/>
      <c r="N5" s="4" t="s">
        <v>37</v>
      </c>
      <c r="O5" s="4" t="s">
        <v>40</v>
      </c>
      <c r="P5" s="4"/>
      <c r="Q5" s="4"/>
      <c r="R5" s="4"/>
      <c r="S5" s="4"/>
    </row>
    <row r="6" ht="36" spans="1:19">
      <c r="A6" s="3"/>
      <c r="B6" s="3"/>
      <c r="C6" s="4"/>
      <c r="D6" s="4"/>
      <c r="E6" s="4"/>
      <c r="F6" s="4"/>
      <c r="G6" s="6"/>
      <c r="H6" s="4"/>
      <c r="I6" s="4"/>
      <c r="J6" s="9" t="s">
        <v>90</v>
      </c>
      <c r="K6" s="9" t="s">
        <v>123</v>
      </c>
      <c r="L6" s="9" t="s">
        <v>31</v>
      </c>
      <c r="M6" s="9" t="s">
        <v>34</v>
      </c>
      <c r="N6" s="4"/>
      <c r="O6" s="4"/>
      <c r="P6" s="4"/>
      <c r="Q6" s="4"/>
      <c r="R6" s="4"/>
      <c r="S6" s="4"/>
    </row>
    <row r="7" spans="1:19">
      <c r="A7" s="7" t="s">
        <v>103</v>
      </c>
      <c r="B7" s="7" t="s">
        <v>103</v>
      </c>
      <c r="C7" s="7" t="s">
        <v>103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  <c r="Q7" s="7">
        <v>14</v>
      </c>
      <c r="R7" s="7">
        <v>15</v>
      </c>
      <c r="S7" s="7">
        <v>16</v>
      </c>
    </row>
    <row r="8" spans="1:19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dcterms:modified xsi:type="dcterms:W3CDTF">2018-01-29T03:57:37Z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