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<sst xmlns="http://schemas.openxmlformats.org/spreadsheetml/2006/main" count="185">
  <si>
    <t>表1</t>
  </si>
  <si>
    <r>
      <rPr>
        <u/>
        <sz val="20"/>
        <rFont val="方正小标宋简体"/>
        <charset val="134"/>
      </rPr>
      <t>鄂州市审计局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</si>
  <si>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</si>
  <si>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</si>
  <si>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</si>
  <si>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</si>
  <si>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</si>
  <si>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</si>
  <si>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</si>
  <si>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</si>
  <si>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</si>
  <si>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</si>
  <si>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</si>
  <si>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</si>
  <si>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</si>
  <si>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</si>
  <si>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</si>
  <si>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</si>
  <si>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</si>
  <si>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</si>
  <si>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</si>
  <si>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</si>
  <si>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</si>
  <si>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</si>
  <si>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</si>
  <si>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</si>
  <si>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</si>
  <si>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</si>
  <si>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</si>
  <si>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</si>
  <si>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</si>
  <si>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</si>
  <si>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</si>
  <si>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</si>
  <si>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</si>
  <si>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</si>
  <si>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</si>
  <si>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</si>
  <si>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</si>
  <si>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</si>
  <si>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</si>
  <si>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</si>
  <si>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</si>
  <si>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</si>
  <si>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</si>
  <si>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</si>
  <si>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</si>
  <si>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</si>
  <si>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</si>
  <si>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</si>
  <si>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</si>
  <si>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</si>
  <si>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</si>
  <si>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</si>
  <si>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</si>
  <si>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</si>
  <si>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</si>
  <si>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</si>
  <si>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</si>
  <si>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</si>
  <si>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</si>
  <si>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</si>
  <si>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</si>
  <si>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</si>
  <si>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</si>
  <si>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</si>
  <si>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</si>
  <si>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</si>
  <si>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</si>
  <si>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</si>
  <si>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</si>
  <si>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</si>
  <si>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</si>
  <si>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</si>
  <si>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</si>
  <si>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</si>
  <si>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</si>
  <si>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</si>
  <si>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>鄂州市审计局</t>
    </r>
    <r>
      <rPr>
        <sz val="20"/>
        <rFont val="方正小标宋简体"/>
        <charset val="134"/>
      </rPr>
      <t>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</si>
  <si>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</si>
  <si>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</si>
  <si>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</si>
  <si>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</si>
  <si>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</si>
  <si>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</si>
  <si>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</si>
  <si>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</si>
  <si>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</si>
  <si>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</si>
  <si>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</si>
  <si>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</si>
  <si>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</si>
  <si>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</si>
  <si>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</si>
  <si>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</si>
  <si>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</si>
  <si>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</si>
  <si>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</si>
  <si>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</si>
  <si>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</si>
  <si>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</si>
  <si>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</si>
  <si>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</si>
  <si>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</si>
  <si>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鄂州市审计局本级</t>
  </si>
  <si>
    <t>表3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</si>
  <si>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</si>
  <si>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</si>
  <si>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</si>
  <si>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</si>
  <si>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</si>
  <si>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</si>
  <si>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</si>
  <si>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</si>
  <si>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</si>
  <si>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</si>
  <si>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行政运行（审计事务）</t>
  </si>
  <si>
    <t>一般行政管理事务（审计事务）</t>
  </si>
  <si>
    <t>其他审计事务支出</t>
  </si>
  <si>
    <t>干部教育</t>
  </si>
  <si>
    <t>归口管理的行政单位离退休</t>
  </si>
  <si>
    <t>机关事业单位基本养老保险缴费支出</t>
  </si>
  <si>
    <t>行政单位医疗</t>
  </si>
  <si>
    <t>住房公积金</t>
  </si>
  <si>
    <t>表4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</si>
  <si>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</si>
  <si>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</si>
  <si>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</si>
  <si>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</si>
  <si>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</si>
  <si>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</si>
  <si>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</si>
  <si>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</si>
  <si>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</si>
  <si>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</si>
  <si>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</si>
  <si>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</si>
  <si>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</si>
  <si>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</si>
  <si>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</si>
  <si>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</si>
  <si>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</si>
  <si>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</si>
  <si>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</si>
  <si>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</si>
  <si>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</si>
  <si>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</si>
  <si>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</si>
  <si>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</si>
  <si>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</si>
  <si>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</si>
  <si>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</si>
  <si>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</si>
  <si>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</si>
  <si>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</si>
  <si>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</si>
  <si>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</si>
  <si>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</si>
  <si>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</si>
  <si>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</si>
  <si>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</si>
  <si>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</si>
  <si>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</si>
  <si>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</si>
  <si>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</si>
  <si>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</si>
  <si>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</si>
  <si>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对个人和家庭的补助</t>
  </si>
  <si>
    <t>其他补助支出</t>
  </si>
  <si>
    <t>表7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</si>
  <si>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</si>
  <si>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</si>
  <si>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</si>
  <si>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</si>
  <si>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</si>
  <si>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</si>
  <si>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</si>
  <si>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认真贯彻落实“八项规定”要求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</si>
  <si>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</si>
  <si>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</si>
  <si>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</si>
  <si>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</si>
  <si>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</si>
  <si>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</si>
  <si>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>鄂州市审计局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</si>
</sst>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_ "/>
    <numFmt numFmtId="178" formatCode="0000"/>
    <numFmt numFmtId="179" formatCode="00"/>
    <numFmt numFmtId="180" formatCode="* #,##0.00;* \-#,##0.00;* &quot;&quot;??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21212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8" fillId="0" borderId="1" xfId="0" applyFont="1" applyBorder="1">
      <alignment vertical="center"/>
    </xf>
    <xf numFmtId="176" fontId="1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9" fillId="0" borderId="4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 indent="1"/>
    </xf>
    <xf numFmtId="176" fontId="9" fillId="0" borderId="1" xfId="0" applyNumberFormat="1" applyFont="1" applyBorder="1" applyAlignment="1">
      <alignment horizontal="left" vertical="center" indent="2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9" fontId="11" fillId="0" borderId="0" xfId="0" applyNumberFormat="1" applyFont="1" applyFill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4" fontId="15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C28" sqref="C28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82" t="s">
        <v>1</v>
      </c>
      <c r="B2" s="83"/>
      <c r="C2" s="83"/>
      <c r="D2" s="83"/>
      <c r="E2" s="83"/>
      <c r="F2" s="83"/>
    </row>
    <row r="3" spans="1:6">
      <c r="A3" s="81"/>
      <c r="B3" s="84"/>
      <c r="C3" s="84"/>
      <c r="D3" s="81"/>
      <c r="E3" s="81"/>
      <c r="F3" s="85" t="s">
        <v>2</v>
      </c>
    </row>
    <row r="4" spans="1:6">
      <c r="A4" s="86" t="s">
        <v>3</v>
      </c>
      <c r="B4" s="86"/>
      <c r="C4" s="26" t="s">
        <v>4</v>
      </c>
      <c r="D4" s="26"/>
      <c r="E4" s="26"/>
      <c r="F4" s="26"/>
    </row>
    <row r="5" spans="1:6">
      <c r="A5" s="26" t="s">
        <v>5</v>
      </c>
      <c r="B5" s="26" t="s">
        <v>6</v>
      </c>
      <c r="C5" s="26" t="s">
        <v>7</v>
      </c>
      <c r="D5" s="87" t="s">
        <v>6</v>
      </c>
      <c r="E5" s="26" t="s">
        <v>8</v>
      </c>
      <c r="F5" s="26" t="s">
        <v>6</v>
      </c>
    </row>
    <row r="6" spans="1:6">
      <c r="A6" s="39" t="s">
        <v>9</v>
      </c>
      <c r="B6" s="88">
        <v>1054.6</v>
      </c>
      <c r="C6" s="39" t="s">
        <v>10</v>
      </c>
      <c r="D6" s="88">
        <v>606.15</v>
      </c>
      <c r="E6" s="27" t="s">
        <v>11</v>
      </c>
      <c r="F6" s="88">
        <v>886.85</v>
      </c>
    </row>
    <row r="7" spans="1:6">
      <c r="A7" s="41" t="s">
        <v>12</v>
      </c>
      <c r="B7" s="88">
        <v>1054.6</v>
      </c>
      <c r="C7" s="42" t="s">
        <v>13</v>
      </c>
      <c r="D7" s="88">
        <v>485.75</v>
      </c>
      <c r="E7" s="27" t="s">
        <v>14</v>
      </c>
      <c r="F7" s="88"/>
    </row>
    <row r="8" spans="1:6">
      <c r="A8" s="41" t="s">
        <v>15</v>
      </c>
      <c r="B8" s="88"/>
      <c r="C8" s="42" t="s">
        <v>16</v>
      </c>
      <c r="D8" s="88">
        <v>112.76</v>
      </c>
      <c r="E8" s="27" t="s">
        <v>17</v>
      </c>
      <c r="F8" s="88"/>
    </row>
    <row r="9" spans="1:6">
      <c r="A9" s="89" t="s">
        <v>18</v>
      </c>
      <c r="B9" s="88"/>
      <c r="C9" s="42" t="s">
        <v>19</v>
      </c>
      <c r="D9" s="88">
        <v>7.64</v>
      </c>
      <c r="E9" s="27" t="s">
        <v>20</v>
      </c>
      <c r="F9" s="88"/>
    </row>
    <row r="10" spans="1:6">
      <c r="A10" s="39" t="s">
        <v>21</v>
      </c>
      <c r="B10" s="88"/>
      <c r="C10" s="39" t="s">
        <v>22</v>
      </c>
      <c r="D10" s="88">
        <v>448.45</v>
      </c>
      <c r="E10" s="27" t="s">
        <v>23</v>
      </c>
      <c r="F10" s="88">
        <v>4.96</v>
      </c>
    </row>
    <row r="11" spans="1:6">
      <c r="A11" s="39" t="s">
        <v>24</v>
      </c>
      <c r="B11" s="88"/>
      <c r="C11" s="42" t="s">
        <v>25</v>
      </c>
      <c r="D11" s="88"/>
      <c r="E11" s="27" t="s">
        <v>26</v>
      </c>
      <c r="F11" s="88"/>
    </row>
    <row r="12" spans="1:6">
      <c r="A12" s="39" t="s">
        <v>27</v>
      </c>
      <c r="B12" s="88"/>
      <c r="C12" s="42" t="s">
        <v>28</v>
      </c>
      <c r="D12" s="88"/>
      <c r="E12" s="27" t="s">
        <v>29</v>
      </c>
      <c r="F12" s="88"/>
    </row>
    <row r="13" spans="1:6">
      <c r="A13" s="39" t="s">
        <v>30</v>
      </c>
      <c r="B13" s="88"/>
      <c r="C13" s="44" t="s">
        <v>31</v>
      </c>
      <c r="D13" s="88"/>
      <c r="E13" s="27" t="s">
        <v>32</v>
      </c>
      <c r="F13" s="88">
        <v>78.49</v>
      </c>
    </row>
    <row r="14" spans="1:6">
      <c r="A14" s="89" t="s">
        <v>33</v>
      </c>
      <c r="B14" s="88"/>
      <c r="C14" s="45" t="s">
        <v>34</v>
      </c>
      <c r="D14" s="88"/>
      <c r="E14" s="27" t="s">
        <v>35</v>
      </c>
      <c r="F14" s="88"/>
    </row>
    <row r="15" spans="1:6">
      <c r="A15" s="39" t="s">
        <v>36</v>
      </c>
      <c r="B15" s="88"/>
      <c r="C15" s="42" t="s">
        <v>37</v>
      </c>
      <c r="D15" s="90"/>
      <c r="E15" s="27" t="s">
        <v>38</v>
      </c>
      <c r="F15" s="88">
        <v>44.63</v>
      </c>
    </row>
    <row r="16" spans="1:6">
      <c r="A16" s="39" t="s">
        <v>39</v>
      </c>
      <c r="B16" s="88"/>
      <c r="C16" s="42" t="s">
        <v>40</v>
      </c>
      <c r="D16" s="88">
        <v>448.45</v>
      </c>
      <c r="E16" s="27" t="s">
        <v>41</v>
      </c>
      <c r="F16" s="88"/>
    </row>
    <row r="17" spans="1:6">
      <c r="A17" s="39" t="s">
        <v>42</v>
      </c>
      <c r="B17" s="88"/>
      <c r="C17" s="39" t="s">
        <v>43</v>
      </c>
      <c r="D17" s="88"/>
      <c r="E17" s="27" t="s">
        <v>44</v>
      </c>
      <c r="F17" s="88"/>
    </row>
    <row r="18" spans="1:6">
      <c r="A18" s="39" t="s">
        <v>45</v>
      </c>
      <c r="B18" s="88"/>
      <c r="C18" s="39" t="s">
        <v>46</v>
      </c>
      <c r="D18" s="88"/>
      <c r="E18" s="27" t="s">
        <v>47</v>
      </c>
      <c r="F18" s="88"/>
    </row>
    <row r="19" spans="1:6">
      <c r="A19" s="39" t="s">
        <v>48</v>
      </c>
      <c r="B19" s="88"/>
      <c r="C19" s="39" t="s">
        <v>49</v>
      </c>
      <c r="D19" s="88"/>
      <c r="E19" s="27" t="s">
        <v>50</v>
      </c>
      <c r="F19" s="88"/>
    </row>
    <row r="20" spans="1:6">
      <c r="A20" s="91"/>
      <c r="B20" s="91"/>
      <c r="C20" s="39" t="s">
        <v>51</v>
      </c>
      <c r="D20" s="88"/>
      <c r="E20" s="27" t="s">
        <v>52</v>
      </c>
      <c r="F20" s="88"/>
    </row>
    <row r="21" spans="1:6">
      <c r="A21" s="91"/>
      <c r="B21" s="91"/>
      <c r="C21" s="39"/>
      <c r="D21" s="88"/>
      <c r="E21" s="27" t="s">
        <v>53</v>
      </c>
      <c r="F21" s="88"/>
    </row>
    <row r="22" spans="1:6">
      <c r="A22" s="91"/>
      <c r="B22" s="91"/>
      <c r="C22" s="39"/>
      <c r="D22" s="88"/>
      <c r="E22" s="27" t="s">
        <v>54</v>
      </c>
      <c r="F22" s="88"/>
    </row>
    <row r="23" spans="1:6">
      <c r="A23" s="91"/>
      <c r="B23" s="91"/>
      <c r="C23" s="39"/>
      <c r="D23" s="88"/>
      <c r="E23" s="27" t="s">
        <v>55</v>
      </c>
      <c r="F23" s="88"/>
    </row>
    <row r="24" spans="1:6">
      <c r="A24" s="91"/>
      <c r="B24" s="91"/>
      <c r="C24" s="39"/>
      <c r="D24" s="88"/>
      <c r="E24" s="27" t="s">
        <v>56</v>
      </c>
      <c r="F24" s="88"/>
    </row>
    <row r="25" spans="1:6">
      <c r="A25" s="39"/>
      <c r="B25" s="88"/>
      <c r="C25" s="39"/>
      <c r="D25" s="88"/>
      <c r="E25" s="27" t="s">
        <v>57</v>
      </c>
      <c r="F25" s="88">
        <v>39.67</v>
      </c>
    </row>
    <row r="26" spans="1:6">
      <c r="A26" s="39"/>
      <c r="B26" s="88"/>
      <c r="C26" s="39"/>
      <c r="D26" s="88"/>
      <c r="E26" s="27" t="s">
        <v>58</v>
      </c>
      <c r="F26" s="88"/>
    </row>
    <row r="27" spans="1:6">
      <c r="A27" s="39"/>
      <c r="B27" s="88"/>
      <c r="C27" s="39"/>
      <c r="D27" s="88"/>
      <c r="E27" s="27" t="s">
        <v>59</v>
      </c>
      <c r="F27" s="88"/>
    </row>
    <row r="28" spans="1:6">
      <c r="A28" s="39"/>
      <c r="B28" s="88"/>
      <c r="C28" s="39"/>
      <c r="D28" s="88"/>
      <c r="E28" s="27" t="s">
        <v>60</v>
      </c>
      <c r="F28" s="88"/>
    </row>
    <row r="29" spans="1:6">
      <c r="A29" s="39"/>
      <c r="B29" s="88"/>
      <c r="C29" s="39"/>
      <c r="D29" s="88"/>
      <c r="E29" s="27" t="s">
        <v>61</v>
      </c>
      <c r="F29" s="88"/>
    </row>
    <row r="30" spans="1:6">
      <c r="A30" s="39"/>
      <c r="B30" s="88"/>
      <c r="C30" s="39"/>
      <c r="D30" s="88"/>
      <c r="E30" s="27" t="s">
        <v>62</v>
      </c>
      <c r="F30" s="88"/>
    </row>
    <row r="31" spans="1:6">
      <c r="A31" s="39"/>
      <c r="B31" s="88"/>
      <c r="C31" s="39"/>
      <c r="D31" s="88"/>
      <c r="E31" s="27" t="s">
        <v>63</v>
      </c>
      <c r="F31" s="88"/>
    </row>
    <row r="32" spans="1:6">
      <c r="A32" s="39"/>
      <c r="B32" s="88"/>
      <c r="C32" s="39"/>
      <c r="D32" s="88"/>
      <c r="E32" s="27" t="s">
        <v>64</v>
      </c>
      <c r="F32" s="88"/>
    </row>
    <row r="33" spans="1:6">
      <c r="A33" s="39"/>
      <c r="B33" s="88"/>
      <c r="C33" s="39"/>
      <c r="D33" s="88"/>
      <c r="E33" s="27" t="s">
        <v>65</v>
      </c>
      <c r="F33" s="88"/>
    </row>
    <row r="34" spans="1:6">
      <c r="A34" s="39"/>
      <c r="B34" s="88"/>
      <c r="C34" s="39"/>
      <c r="D34" s="88"/>
      <c r="E34" s="27"/>
      <c r="F34" s="88"/>
    </row>
    <row r="35" spans="1:6">
      <c r="A35" s="26" t="s">
        <v>66</v>
      </c>
      <c r="B35" s="88">
        <f>B7</f>
        <v>1054.6</v>
      </c>
      <c r="C35" s="26" t="s">
        <v>67</v>
      </c>
      <c r="D35" s="88">
        <f>D6+D10</f>
        <v>1054.6</v>
      </c>
      <c r="E35" s="26" t="s">
        <v>67</v>
      </c>
      <c r="F35" s="88">
        <f>F6+F10+F13+F15+F25</f>
        <v>1054.6</v>
      </c>
    </row>
    <row r="36" spans="1:6">
      <c r="A36" s="39" t="s">
        <v>68</v>
      </c>
      <c r="B36" s="88"/>
      <c r="C36" s="26" t="s">
        <v>69</v>
      </c>
      <c r="D36" s="88"/>
      <c r="E36" s="26" t="s">
        <v>69</v>
      </c>
      <c r="F36" s="88"/>
    </row>
    <row r="37" spans="1:6">
      <c r="A37" s="39" t="s">
        <v>70</v>
      </c>
      <c r="B37" s="88"/>
      <c r="C37" s="41"/>
      <c r="D37" s="88"/>
      <c r="E37" s="27"/>
      <c r="F37" s="92"/>
    </row>
    <row r="38" spans="1:6">
      <c r="A38" s="89" t="s">
        <v>71</v>
      </c>
      <c r="B38" s="88"/>
      <c r="C38" s="27"/>
      <c r="D38" s="88"/>
      <c r="E38" s="27"/>
      <c r="F38" s="88"/>
    </row>
    <row r="39" spans="1:6">
      <c r="A39" s="89" t="s">
        <v>72</v>
      </c>
      <c r="B39" s="88"/>
      <c r="C39" s="93"/>
      <c r="D39" s="94"/>
      <c r="E39" s="27"/>
      <c r="F39" s="92"/>
    </row>
    <row r="40" spans="1:6">
      <c r="A40" s="89" t="s">
        <v>73</v>
      </c>
      <c r="B40" s="88"/>
      <c r="C40" s="93"/>
      <c r="D40" s="94"/>
      <c r="E40" s="93"/>
      <c r="F40" s="94"/>
    </row>
    <row r="41" spans="1:6">
      <c r="A41" s="39" t="s">
        <v>74</v>
      </c>
      <c r="B41" s="88"/>
      <c r="C41" s="93"/>
      <c r="D41" s="94"/>
      <c r="E41" s="93"/>
      <c r="F41" s="94"/>
    </row>
    <row r="42" spans="1:6">
      <c r="A42" s="26" t="s">
        <v>75</v>
      </c>
      <c r="B42" s="88"/>
      <c r="C42" s="26" t="s">
        <v>76</v>
      </c>
      <c r="D42" s="88"/>
      <c r="E42" s="26" t="s">
        <v>76</v>
      </c>
      <c r="F42" s="88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I28" sqref="I28"/>
    </sheetView>
  </sheetViews>
  <sheetFormatPr defaultColWidth="9" defaultRowHeight="13.5"/>
  <cols>
    <col min="1" max="1" width="16" customWidth="1"/>
    <col min="2" max="2" width="8.25" customWidth="1"/>
    <col min="3" max="6" width="5.875" customWidth="1"/>
    <col min="7" max="7" width="8.875" customWidth="1"/>
    <col min="8" max="8" width="10.875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55" t="s">
        <v>77</v>
      </c>
      <c r="B1" s="56"/>
      <c r="C1" s="5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81"/>
      <c r="U1" s="49"/>
      <c r="V1" s="25"/>
    </row>
    <row r="2" ht="25.5" spans="1:22">
      <c r="A2" s="57" t="s">
        <v>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>
      <c r="A3" s="55"/>
      <c r="B3" s="59"/>
      <c r="C3" s="59"/>
      <c r="D3" s="60"/>
      <c r="E3" s="60"/>
      <c r="F3" s="6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81"/>
      <c r="U3" s="49"/>
      <c r="V3" s="25" t="s">
        <v>2</v>
      </c>
    </row>
    <row r="4" spans="1:22">
      <c r="A4" s="10" t="s">
        <v>79</v>
      </c>
      <c r="B4" s="61" t="s">
        <v>80</v>
      </c>
      <c r="C4" s="62" t="s">
        <v>81</v>
      </c>
      <c r="D4" s="63"/>
      <c r="E4" s="63"/>
      <c r="F4" s="64"/>
      <c r="G4" s="63" t="s">
        <v>82</v>
      </c>
      <c r="H4" s="63"/>
      <c r="I4" s="73"/>
      <c r="J4" s="73"/>
      <c r="K4" s="73"/>
      <c r="L4" s="73"/>
      <c r="M4" s="73"/>
      <c r="N4" s="73"/>
      <c r="O4" s="64"/>
      <c r="P4" s="74" t="s">
        <v>83</v>
      </c>
      <c r="Q4" s="74" t="s">
        <v>84</v>
      </c>
      <c r="R4" s="74" t="s">
        <v>85</v>
      </c>
      <c r="S4" s="74" t="s">
        <v>86</v>
      </c>
      <c r="T4" s="74" t="s">
        <v>87</v>
      </c>
      <c r="U4" s="74" t="s">
        <v>88</v>
      </c>
      <c r="V4" s="10" t="s">
        <v>89</v>
      </c>
    </row>
    <row r="5" ht="23" customHeight="1" spans="1:22">
      <c r="A5" s="10"/>
      <c r="B5" s="61"/>
      <c r="C5" s="61" t="s">
        <v>90</v>
      </c>
      <c r="D5" s="65" t="s">
        <v>91</v>
      </c>
      <c r="E5" s="65" t="s">
        <v>92</v>
      </c>
      <c r="F5" s="66" t="s">
        <v>93</v>
      </c>
      <c r="G5" s="65" t="s">
        <v>94</v>
      </c>
      <c r="H5" s="65" t="s">
        <v>95</v>
      </c>
      <c r="I5" s="75" t="s">
        <v>96</v>
      </c>
      <c r="J5" s="76"/>
      <c r="K5" s="76"/>
      <c r="L5" s="76"/>
      <c r="M5" s="76"/>
      <c r="N5" s="77"/>
      <c r="O5" s="74" t="s">
        <v>97</v>
      </c>
      <c r="P5" s="74"/>
      <c r="Q5" s="74"/>
      <c r="R5" s="74"/>
      <c r="S5" s="74"/>
      <c r="T5" s="74"/>
      <c r="U5" s="74"/>
      <c r="V5" s="10"/>
    </row>
    <row r="6" ht="36" spans="1:22">
      <c r="A6" s="10"/>
      <c r="B6" s="61"/>
      <c r="C6" s="61"/>
      <c r="D6" s="65"/>
      <c r="E6" s="65"/>
      <c r="F6" s="66"/>
      <c r="G6" s="65"/>
      <c r="H6" s="65"/>
      <c r="I6" s="78" t="s">
        <v>94</v>
      </c>
      <c r="J6" s="79" t="s">
        <v>98</v>
      </c>
      <c r="K6" s="79" t="s">
        <v>99</v>
      </c>
      <c r="L6" s="79" t="s">
        <v>100</v>
      </c>
      <c r="M6" s="79" t="s">
        <v>101</v>
      </c>
      <c r="N6" s="80" t="s">
        <v>102</v>
      </c>
      <c r="O6" s="74"/>
      <c r="P6" s="74"/>
      <c r="Q6" s="74"/>
      <c r="R6" s="74"/>
      <c r="S6" s="74"/>
      <c r="T6" s="74"/>
      <c r="U6" s="74"/>
      <c r="V6" s="10"/>
    </row>
    <row r="7" spans="1:22">
      <c r="A7" s="67" t="s">
        <v>103</v>
      </c>
      <c r="B7" s="68">
        <v>1</v>
      </c>
      <c r="C7" s="69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pans="1:22">
      <c r="A8" s="9" t="s">
        <v>90</v>
      </c>
      <c r="B8" s="70">
        <v>1054.6</v>
      </c>
      <c r="C8" s="71"/>
      <c r="D8" s="71"/>
      <c r="E8" s="71"/>
      <c r="F8" s="71"/>
      <c r="G8" s="71">
        <v>1054.6</v>
      </c>
      <c r="H8" s="71">
        <v>1054.6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22" t="s">
        <v>104</v>
      </c>
      <c r="B9" s="70">
        <v>1054.6</v>
      </c>
      <c r="C9" s="71"/>
      <c r="D9" s="71"/>
      <c r="E9" s="71"/>
      <c r="F9" s="71"/>
      <c r="G9" s="71">
        <v>1054.6</v>
      </c>
      <c r="H9" s="71">
        <v>1054.6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7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7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7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7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7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7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7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7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7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7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D8" sqref="D8:O16"/>
    </sheetView>
  </sheetViews>
  <sheetFormatPr defaultColWidth="9" defaultRowHeight="13.5"/>
  <cols>
    <col min="1" max="1" width="13.125" customWidth="1"/>
    <col min="2" max="2" width="5.875" customWidth="1"/>
    <col min="3" max="3" width="24.625" customWidth="1"/>
    <col min="4" max="4" width="9" customWidth="1"/>
    <col min="5" max="5" width="7.375" customWidth="1"/>
    <col min="6" max="6" width="9.25" customWidth="1"/>
    <col min="7" max="7" width="8.375" customWidth="1"/>
    <col min="9" max="9" width="8.5" customWidth="1"/>
    <col min="10" max="10" width="5.625" customWidth="1"/>
    <col min="11" max="11" width="5.875" customWidth="1"/>
    <col min="12" max="12" width="7.625" customWidth="1"/>
    <col min="13" max="13" width="5.625" customWidth="1"/>
    <col min="14" max="14" width="5.5" customWidth="1"/>
    <col min="15" max="15" width="7.25" customWidth="1"/>
    <col min="16" max="16" width="5.625" customWidth="1"/>
    <col min="17" max="17" width="5.125" customWidth="1"/>
    <col min="18" max="18" width="4.875" customWidth="1"/>
    <col min="19" max="19" width="5" customWidth="1"/>
  </cols>
  <sheetData>
    <row r="1" spans="1:1">
      <c r="A1" s="1" t="s">
        <v>105</v>
      </c>
    </row>
    <row r="2" ht="37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9"/>
      <c r="B3" s="50"/>
      <c r="C3" s="25"/>
      <c r="D3" s="25"/>
      <c r="E3" s="25"/>
      <c r="F3" s="25"/>
      <c r="G3" s="25"/>
      <c r="H3" s="25"/>
      <c r="I3" s="54"/>
      <c r="J3" s="49"/>
      <c r="K3" s="54"/>
      <c r="L3" s="54"/>
      <c r="M3" s="25"/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51">
        <v>1</v>
      </c>
      <c r="E7" s="51">
        <v>2</v>
      </c>
      <c r="F7" s="51">
        <v>3</v>
      </c>
      <c r="G7" s="51">
        <v>4</v>
      </c>
      <c r="H7" s="51">
        <v>5</v>
      </c>
      <c r="I7" s="51">
        <v>6</v>
      </c>
      <c r="J7" s="51">
        <v>7</v>
      </c>
      <c r="K7" s="51">
        <v>8</v>
      </c>
      <c r="L7" s="51">
        <v>9</v>
      </c>
      <c r="M7" s="51">
        <v>10</v>
      </c>
      <c r="N7" s="51">
        <v>11</v>
      </c>
      <c r="O7" s="51">
        <v>12</v>
      </c>
      <c r="P7" s="51">
        <v>13</v>
      </c>
      <c r="Q7" s="51">
        <v>14</v>
      </c>
      <c r="R7" s="51">
        <v>15</v>
      </c>
      <c r="S7" s="51">
        <v>16</v>
      </c>
    </row>
    <row r="8" spans="1:19">
      <c r="A8" s="29" t="s">
        <v>90</v>
      </c>
      <c r="B8" s="29"/>
      <c r="C8" s="29"/>
      <c r="D8" s="52">
        <f>D9+D10+D11+D12+D13+D14+D15+D16</f>
        <v>1054.6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3"/>
      <c r="R8" s="53"/>
      <c r="S8" s="53"/>
    </row>
    <row r="9" spans="1:19">
      <c r="A9" s="29" t="s">
        <v>104</v>
      </c>
      <c r="B9" s="29">
        <v>20108</v>
      </c>
      <c r="C9" s="29" t="s">
        <v>116</v>
      </c>
      <c r="D9" s="52">
        <f>E9</f>
        <v>438.4</v>
      </c>
      <c r="E9" s="52">
        <f>F9+G9</f>
        <v>438.4</v>
      </c>
      <c r="F9" s="52">
        <v>330.6</v>
      </c>
      <c r="G9" s="52">
        <v>107.8</v>
      </c>
      <c r="H9" s="52"/>
      <c r="I9" s="52"/>
      <c r="J9" s="52"/>
      <c r="K9" s="52"/>
      <c r="L9" s="52"/>
      <c r="M9" s="52"/>
      <c r="N9" s="52"/>
      <c r="O9" s="52"/>
      <c r="P9" s="53"/>
      <c r="Q9" s="53"/>
      <c r="R9" s="53"/>
      <c r="S9" s="53"/>
    </row>
    <row r="10" spans="1:19">
      <c r="A10" s="29"/>
      <c r="B10" s="29">
        <v>20108</v>
      </c>
      <c r="C10" s="29" t="s">
        <v>117</v>
      </c>
      <c r="D10" s="52">
        <f t="shared" ref="D10:D16" si="0">E10+I10</f>
        <v>430</v>
      </c>
      <c r="E10" s="52"/>
      <c r="F10" s="52"/>
      <c r="G10" s="52"/>
      <c r="H10" s="52"/>
      <c r="I10" s="52">
        <v>430</v>
      </c>
      <c r="J10" s="52"/>
      <c r="K10" s="52"/>
      <c r="L10" s="52"/>
      <c r="M10" s="52"/>
      <c r="N10" s="52"/>
      <c r="O10" s="52">
        <v>430</v>
      </c>
      <c r="P10" s="53"/>
      <c r="Q10" s="53"/>
      <c r="R10" s="53"/>
      <c r="S10" s="53"/>
    </row>
    <row r="11" spans="1:19">
      <c r="A11" s="29"/>
      <c r="B11" s="29">
        <v>20108</v>
      </c>
      <c r="C11" s="29" t="s">
        <v>118</v>
      </c>
      <c r="D11" s="52">
        <f t="shared" si="0"/>
        <v>18.45</v>
      </c>
      <c r="E11" s="52"/>
      <c r="F11" s="52"/>
      <c r="G11" s="52"/>
      <c r="H11" s="52"/>
      <c r="I11" s="52">
        <v>18.45</v>
      </c>
      <c r="J11" s="52"/>
      <c r="K11" s="52"/>
      <c r="L11" s="52"/>
      <c r="M11" s="52"/>
      <c r="N11" s="52"/>
      <c r="O11" s="52">
        <v>18.45</v>
      </c>
      <c r="P11" s="53"/>
      <c r="Q11" s="53"/>
      <c r="R11" s="53"/>
      <c r="S11" s="53"/>
    </row>
    <row r="12" spans="1:19">
      <c r="A12" s="29"/>
      <c r="B12" s="29">
        <v>20508</v>
      </c>
      <c r="C12" s="29" t="s">
        <v>119</v>
      </c>
      <c r="D12" s="52">
        <f t="shared" si="0"/>
        <v>4.96</v>
      </c>
      <c r="E12" s="52">
        <v>4.96</v>
      </c>
      <c r="F12" s="52"/>
      <c r="G12" s="52">
        <v>4.96</v>
      </c>
      <c r="H12" s="52"/>
      <c r="I12" s="52"/>
      <c r="J12" s="52"/>
      <c r="K12" s="52"/>
      <c r="L12" s="52"/>
      <c r="M12" s="52"/>
      <c r="N12" s="52"/>
      <c r="O12" s="52"/>
      <c r="P12" s="53"/>
      <c r="Q12" s="53"/>
      <c r="R12" s="53"/>
      <c r="S12" s="53"/>
    </row>
    <row r="13" spans="1:19">
      <c r="A13" s="29"/>
      <c r="B13" s="29">
        <v>20805</v>
      </c>
      <c r="C13" s="29" t="s">
        <v>120</v>
      </c>
      <c r="D13" s="52">
        <f t="shared" si="0"/>
        <v>7.64</v>
      </c>
      <c r="E13" s="52">
        <v>7.64</v>
      </c>
      <c r="F13" s="52"/>
      <c r="G13" s="52"/>
      <c r="H13" s="52">
        <v>7.64</v>
      </c>
      <c r="I13" s="52"/>
      <c r="J13" s="52"/>
      <c r="K13" s="52"/>
      <c r="L13" s="52"/>
      <c r="M13" s="52"/>
      <c r="N13" s="52"/>
      <c r="O13" s="52"/>
      <c r="P13" s="53"/>
      <c r="Q13" s="53"/>
      <c r="R13" s="53"/>
      <c r="S13" s="53"/>
    </row>
    <row r="14" spans="1:19">
      <c r="A14" s="29"/>
      <c r="B14" s="29">
        <v>20508</v>
      </c>
      <c r="C14" s="29" t="s">
        <v>121</v>
      </c>
      <c r="D14" s="52">
        <f t="shared" si="0"/>
        <v>70.85</v>
      </c>
      <c r="E14" s="52">
        <v>70.85</v>
      </c>
      <c r="F14" s="52">
        <v>70.85</v>
      </c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3"/>
      <c r="R14" s="53"/>
      <c r="S14" s="53"/>
    </row>
    <row r="15" spans="1:19">
      <c r="A15" s="29"/>
      <c r="B15" s="29">
        <v>21011</v>
      </c>
      <c r="C15" s="29" t="s">
        <v>122</v>
      </c>
      <c r="D15" s="52">
        <f t="shared" si="0"/>
        <v>44.63</v>
      </c>
      <c r="E15" s="52">
        <v>44.63</v>
      </c>
      <c r="F15" s="52">
        <v>44.63</v>
      </c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53"/>
      <c r="R15" s="53"/>
      <c r="S15" s="53"/>
    </row>
    <row r="16" spans="1:19">
      <c r="A16" s="29"/>
      <c r="B16" s="29">
        <v>22102</v>
      </c>
      <c r="C16" s="29" t="s">
        <v>123</v>
      </c>
      <c r="D16" s="52">
        <f t="shared" si="0"/>
        <v>39.67</v>
      </c>
      <c r="E16" s="52">
        <v>39.67</v>
      </c>
      <c r="F16" s="52">
        <v>39.67</v>
      </c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53"/>
      <c r="S16" s="53"/>
    </row>
    <row r="17" spans="1:19">
      <c r="A17" s="29"/>
      <c r="B17" s="29"/>
      <c r="C17" s="2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3"/>
      <c r="R17" s="53"/>
      <c r="S17" s="53"/>
    </row>
    <row r="18" spans="1:19">
      <c r="A18" s="29"/>
      <c r="B18" s="29"/>
      <c r="C18" s="2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29"/>
      <c r="B19" s="29"/>
      <c r="C19" s="29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29"/>
      <c r="B20" s="29"/>
      <c r="C20" s="29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>
      <c r="A21" s="29"/>
      <c r="B21" s="29"/>
      <c r="C21" s="29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>
      <c r="A22" s="29"/>
      <c r="B22" s="29"/>
      <c r="C22" s="2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29"/>
      <c r="B23" s="29"/>
      <c r="C23" s="2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31" customWidth="1"/>
    <col min="2" max="2" width="9" style="31" customWidth="1"/>
    <col min="3" max="3" width="24.125" style="31" customWidth="1"/>
    <col min="4" max="4" width="7.875" style="31" customWidth="1"/>
    <col min="5" max="6" width="8.375" style="31" customWidth="1"/>
    <col min="7" max="7" width="32.25" style="31" customWidth="1"/>
    <col min="8" max="10" width="7.75" style="31" customWidth="1"/>
    <col min="11" max="11" width="9.125" style="31" customWidth="1"/>
    <col min="12" max="16384" width="9" style="31"/>
  </cols>
  <sheetData>
    <row r="1" spans="1:1">
      <c r="A1" s="31" t="s">
        <v>124</v>
      </c>
    </row>
    <row r="2" ht="30" customHeight="1" spans="1:10">
      <c r="A2" s="2" t="s">
        <v>125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5" t="s">
        <v>2</v>
      </c>
    </row>
    <row r="4" ht="22" customHeight="1" spans="1:10">
      <c r="A4" s="32" t="s">
        <v>126</v>
      </c>
      <c r="B4" s="32"/>
      <c r="C4" s="33" t="s">
        <v>127</v>
      </c>
      <c r="D4" s="34"/>
      <c r="E4" s="34"/>
      <c r="F4" s="34"/>
      <c r="G4" s="34"/>
      <c r="H4" s="34"/>
      <c r="I4" s="34"/>
      <c r="J4" s="46"/>
    </row>
    <row r="5" ht="24" spans="1:10">
      <c r="A5" s="32" t="s">
        <v>128</v>
      </c>
      <c r="B5" s="32" t="s">
        <v>6</v>
      </c>
      <c r="C5" s="10" t="s">
        <v>7</v>
      </c>
      <c r="D5" s="35" t="s">
        <v>90</v>
      </c>
      <c r="E5" s="36" t="s">
        <v>129</v>
      </c>
      <c r="F5" s="36" t="s">
        <v>130</v>
      </c>
      <c r="G5" s="10" t="s">
        <v>8</v>
      </c>
      <c r="H5" s="35" t="s">
        <v>90</v>
      </c>
      <c r="I5" s="36" t="s">
        <v>129</v>
      </c>
      <c r="J5" s="36" t="s">
        <v>130</v>
      </c>
    </row>
    <row r="6" spans="1:10">
      <c r="A6" s="37" t="s">
        <v>131</v>
      </c>
      <c r="B6" s="38">
        <v>1054.6</v>
      </c>
      <c r="C6" s="39" t="s">
        <v>10</v>
      </c>
      <c r="D6" s="38">
        <f t="shared" ref="D6:D10" si="0">E6</f>
        <v>606.15</v>
      </c>
      <c r="E6" s="38">
        <f>E7+E8+E9</f>
        <v>606.15</v>
      </c>
      <c r="F6" s="37"/>
      <c r="G6" s="27" t="s">
        <v>11</v>
      </c>
      <c r="H6" s="40">
        <v>886.85</v>
      </c>
      <c r="I6" s="40">
        <v>886.85</v>
      </c>
      <c r="J6" s="37"/>
    </row>
    <row r="7" ht="12.75" spans="1:10">
      <c r="A7" s="41"/>
      <c r="B7" s="38"/>
      <c r="C7" s="42" t="s">
        <v>13</v>
      </c>
      <c r="D7" s="38">
        <f t="shared" si="0"/>
        <v>485.75</v>
      </c>
      <c r="E7" s="38">
        <v>485.75</v>
      </c>
      <c r="F7" s="37"/>
      <c r="G7" s="27" t="s">
        <v>14</v>
      </c>
      <c r="H7" s="40"/>
      <c r="I7" s="40"/>
      <c r="J7" s="37"/>
    </row>
    <row r="8" ht="12.75" spans="1:10">
      <c r="A8" s="41"/>
      <c r="B8" s="38"/>
      <c r="C8" s="42" t="s">
        <v>16</v>
      </c>
      <c r="D8" s="38">
        <f t="shared" si="0"/>
        <v>112.76</v>
      </c>
      <c r="E8" s="40">
        <v>112.76</v>
      </c>
      <c r="F8" s="37"/>
      <c r="G8" s="27" t="s">
        <v>17</v>
      </c>
      <c r="H8" s="40"/>
      <c r="I8" s="40"/>
      <c r="J8" s="37"/>
    </row>
    <row r="9" ht="12.75" spans="1:10">
      <c r="A9" s="41"/>
      <c r="B9" s="38"/>
      <c r="C9" s="42" t="s">
        <v>19</v>
      </c>
      <c r="D9" s="38">
        <f t="shared" si="0"/>
        <v>7.64</v>
      </c>
      <c r="E9" s="40">
        <v>7.64</v>
      </c>
      <c r="F9" s="37"/>
      <c r="G9" s="27" t="s">
        <v>20</v>
      </c>
      <c r="H9" s="40"/>
      <c r="I9" s="40"/>
      <c r="J9" s="37"/>
    </row>
    <row r="10" spans="1:10">
      <c r="A10" s="41"/>
      <c r="B10" s="38"/>
      <c r="C10" s="39" t="s">
        <v>22</v>
      </c>
      <c r="D10" s="38">
        <f t="shared" si="0"/>
        <v>448.45</v>
      </c>
      <c r="E10" s="40">
        <v>448.45</v>
      </c>
      <c r="F10" s="37"/>
      <c r="G10" s="27" t="s">
        <v>23</v>
      </c>
      <c r="H10" s="40">
        <v>4.96</v>
      </c>
      <c r="I10" s="40">
        <v>4.96</v>
      </c>
      <c r="J10" s="37"/>
    </row>
    <row r="11" ht="12.75" spans="1:10">
      <c r="A11" s="43"/>
      <c r="B11" s="38"/>
      <c r="C11" s="42" t="s">
        <v>25</v>
      </c>
      <c r="D11" s="38"/>
      <c r="E11" s="38"/>
      <c r="F11" s="37"/>
      <c r="G11" s="27" t="s">
        <v>26</v>
      </c>
      <c r="H11" s="40"/>
      <c r="I11" s="40"/>
      <c r="J11" s="37"/>
    </row>
    <row r="12" ht="12.75" spans="1:10">
      <c r="A12" s="43"/>
      <c r="B12" s="38"/>
      <c r="C12" s="42" t="s">
        <v>28</v>
      </c>
      <c r="D12" s="38"/>
      <c r="E12" s="38"/>
      <c r="F12" s="37"/>
      <c r="G12" s="27" t="s">
        <v>29</v>
      </c>
      <c r="H12" s="40"/>
      <c r="I12" s="40"/>
      <c r="J12" s="37"/>
    </row>
    <row r="13" spans="1:10">
      <c r="A13" s="43"/>
      <c r="B13" s="38"/>
      <c r="C13" s="44" t="s">
        <v>31</v>
      </c>
      <c r="D13" s="38"/>
      <c r="E13" s="38"/>
      <c r="F13" s="37"/>
      <c r="G13" s="27" t="s">
        <v>32</v>
      </c>
      <c r="H13" s="40">
        <v>78.49</v>
      </c>
      <c r="I13" s="40">
        <v>78.49</v>
      </c>
      <c r="J13" s="37"/>
    </row>
    <row r="14" spans="1:10">
      <c r="A14" s="43"/>
      <c r="B14" s="38"/>
      <c r="C14" s="45" t="s">
        <v>34</v>
      </c>
      <c r="D14" s="38"/>
      <c r="E14" s="38"/>
      <c r="F14" s="37"/>
      <c r="G14" s="27" t="s">
        <v>35</v>
      </c>
      <c r="H14" s="40"/>
      <c r="I14" s="40"/>
      <c r="J14" s="37"/>
    </row>
    <row r="15" ht="12.75" spans="1:10">
      <c r="A15" s="43"/>
      <c r="B15" s="38"/>
      <c r="C15" s="42" t="s">
        <v>37</v>
      </c>
      <c r="D15" s="38"/>
      <c r="E15" s="38"/>
      <c r="F15" s="37"/>
      <c r="G15" s="27" t="s">
        <v>38</v>
      </c>
      <c r="H15" s="40">
        <v>44.63</v>
      </c>
      <c r="I15" s="40">
        <v>44.63</v>
      </c>
      <c r="J15" s="37"/>
    </row>
    <row r="16" ht="12.75" spans="1:10">
      <c r="A16" s="37" t="s">
        <v>132</v>
      </c>
      <c r="B16" s="38"/>
      <c r="C16" s="42" t="s">
        <v>40</v>
      </c>
      <c r="D16" s="38">
        <f>E16</f>
        <v>448.45</v>
      </c>
      <c r="E16" s="40">
        <v>448.45</v>
      </c>
      <c r="F16" s="37"/>
      <c r="G16" s="27" t="s">
        <v>41</v>
      </c>
      <c r="H16" s="38"/>
      <c r="I16" s="38"/>
      <c r="J16" s="37"/>
    </row>
    <row r="17" spans="1:10">
      <c r="A17" s="37"/>
      <c r="B17" s="38"/>
      <c r="C17" s="39" t="s">
        <v>43</v>
      </c>
      <c r="D17" s="38"/>
      <c r="E17" s="38"/>
      <c r="F17" s="37"/>
      <c r="G17" s="27" t="s">
        <v>44</v>
      </c>
      <c r="H17" s="38"/>
      <c r="I17" s="47"/>
      <c r="J17" s="37"/>
    </row>
    <row r="18" spans="1:10">
      <c r="A18" s="37"/>
      <c r="B18" s="38"/>
      <c r="C18" s="39" t="s">
        <v>46</v>
      </c>
      <c r="D18" s="38"/>
      <c r="E18" s="38"/>
      <c r="F18" s="37"/>
      <c r="G18" s="27" t="s">
        <v>47</v>
      </c>
      <c r="H18" s="38"/>
      <c r="I18" s="48"/>
      <c r="J18" s="37"/>
    </row>
    <row r="19" spans="1:10">
      <c r="A19" s="37"/>
      <c r="B19" s="38"/>
      <c r="C19" s="39" t="s">
        <v>49</v>
      </c>
      <c r="D19" s="38"/>
      <c r="E19" s="38"/>
      <c r="F19" s="37"/>
      <c r="G19" s="27" t="s">
        <v>50</v>
      </c>
      <c r="H19" s="38"/>
      <c r="I19" s="48"/>
      <c r="J19" s="37"/>
    </row>
    <row r="20" spans="1:10">
      <c r="A20" s="37"/>
      <c r="B20" s="38"/>
      <c r="C20" s="39" t="s">
        <v>51</v>
      </c>
      <c r="D20" s="38"/>
      <c r="E20" s="38"/>
      <c r="F20" s="37"/>
      <c r="G20" s="27" t="s">
        <v>52</v>
      </c>
      <c r="H20" s="38"/>
      <c r="I20" s="48"/>
      <c r="J20" s="37"/>
    </row>
    <row r="21" spans="1:10">
      <c r="A21" s="37"/>
      <c r="B21" s="38"/>
      <c r="C21" s="37"/>
      <c r="D21" s="38"/>
      <c r="E21" s="38"/>
      <c r="F21" s="37"/>
      <c r="G21" s="27" t="s">
        <v>53</v>
      </c>
      <c r="H21" s="38"/>
      <c r="I21" s="48"/>
      <c r="J21" s="37"/>
    </row>
    <row r="22" spans="1:10">
      <c r="A22" s="37"/>
      <c r="B22" s="38"/>
      <c r="C22" s="37"/>
      <c r="D22" s="38"/>
      <c r="E22" s="38"/>
      <c r="F22" s="37"/>
      <c r="G22" s="27" t="s">
        <v>54</v>
      </c>
      <c r="H22" s="38"/>
      <c r="I22" s="38"/>
      <c r="J22" s="37"/>
    </row>
    <row r="23" spans="1:10">
      <c r="A23" s="37"/>
      <c r="B23" s="38"/>
      <c r="C23" s="37"/>
      <c r="D23" s="38"/>
      <c r="E23" s="38"/>
      <c r="F23" s="37"/>
      <c r="G23" s="27" t="s">
        <v>55</v>
      </c>
      <c r="H23" s="38"/>
      <c r="I23" s="47"/>
      <c r="J23" s="37"/>
    </row>
    <row r="24" spans="1:10">
      <c r="A24" s="37"/>
      <c r="B24" s="38"/>
      <c r="C24" s="37"/>
      <c r="D24" s="38"/>
      <c r="E24" s="38"/>
      <c r="F24" s="37"/>
      <c r="G24" s="27" t="s">
        <v>56</v>
      </c>
      <c r="H24" s="38"/>
      <c r="I24" s="48"/>
      <c r="J24" s="37"/>
    </row>
    <row r="25" spans="1:10">
      <c r="A25" s="37"/>
      <c r="B25" s="38"/>
      <c r="C25" s="37"/>
      <c r="D25" s="38"/>
      <c r="E25" s="38"/>
      <c r="F25" s="37"/>
      <c r="G25" s="27" t="s">
        <v>57</v>
      </c>
      <c r="H25" s="40">
        <v>39.67</v>
      </c>
      <c r="I25" s="40">
        <v>39.67</v>
      </c>
      <c r="J25" s="37"/>
    </row>
    <row r="26" spans="1:10">
      <c r="A26" s="37"/>
      <c r="B26" s="38"/>
      <c r="C26" s="37"/>
      <c r="D26" s="38"/>
      <c r="E26" s="38"/>
      <c r="F26" s="37"/>
      <c r="G26" s="27" t="s">
        <v>58</v>
      </c>
      <c r="H26" s="38"/>
      <c r="I26" s="48"/>
      <c r="J26" s="37"/>
    </row>
    <row r="27" spans="1:10">
      <c r="A27" s="37"/>
      <c r="B27" s="38"/>
      <c r="C27" s="37"/>
      <c r="D27" s="38"/>
      <c r="E27" s="38"/>
      <c r="F27" s="37"/>
      <c r="G27" s="27" t="s">
        <v>59</v>
      </c>
      <c r="H27" s="38"/>
      <c r="I27" s="48"/>
      <c r="J27" s="37"/>
    </row>
    <row r="28" spans="1:10">
      <c r="A28" s="37"/>
      <c r="B28" s="38"/>
      <c r="C28" s="37"/>
      <c r="D28" s="38"/>
      <c r="E28" s="38"/>
      <c r="F28" s="37"/>
      <c r="G28" s="27" t="s">
        <v>60</v>
      </c>
      <c r="H28" s="38"/>
      <c r="I28" s="38"/>
      <c r="J28" s="37"/>
    </row>
    <row r="29" spans="1:10">
      <c r="A29" s="37"/>
      <c r="B29" s="38"/>
      <c r="C29" s="37"/>
      <c r="D29" s="38"/>
      <c r="E29" s="38"/>
      <c r="F29" s="37"/>
      <c r="G29" s="27" t="s">
        <v>61</v>
      </c>
      <c r="H29" s="38"/>
      <c r="I29" s="38"/>
      <c r="J29" s="37"/>
    </row>
    <row r="30" spans="1:10">
      <c r="A30" s="37"/>
      <c r="B30" s="38"/>
      <c r="C30" s="37"/>
      <c r="D30" s="38"/>
      <c r="E30" s="38"/>
      <c r="F30" s="37"/>
      <c r="G30" s="27" t="s">
        <v>62</v>
      </c>
      <c r="H30" s="38"/>
      <c r="I30" s="38"/>
      <c r="J30" s="37"/>
    </row>
    <row r="31" spans="1:10">
      <c r="A31" s="37"/>
      <c r="B31" s="38"/>
      <c r="C31" s="37"/>
      <c r="D31" s="38"/>
      <c r="E31" s="38"/>
      <c r="F31" s="37"/>
      <c r="G31" s="27" t="s">
        <v>63</v>
      </c>
      <c r="H31" s="38"/>
      <c r="I31" s="38"/>
      <c r="J31" s="37"/>
    </row>
    <row r="32" spans="1:10">
      <c r="A32" s="37"/>
      <c r="B32" s="38"/>
      <c r="C32" s="37"/>
      <c r="D32" s="38"/>
      <c r="E32" s="38"/>
      <c r="F32" s="37"/>
      <c r="G32" s="27" t="s">
        <v>64</v>
      </c>
      <c r="H32" s="38"/>
      <c r="I32" s="38"/>
      <c r="J32" s="37"/>
    </row>
    <row r="33" spans="1:10">
      <c r="A33" s="37"/>
      <c r="B33" s="38"/>
      <c r="C33" s="37"/>
      <c r="D33" s="38"/>
      <c r="E33" s="38"/>
      <c r="F33" s="37"/>
      <c r="G33" s="27" t="s">
        <v>65</v>
      </c>
      <c r="H33" s="38"/>
      <c r="I33" s="38"/>
      <c r="J33" s="37"/>
    </row>
    <row r="34" spans="1:10">
      <c r="A34" s="32" t="s">
        <v>133</v>
      </c>
      <c r="B34" s="38">
        <f>B6</f>
        <v>1054.6</v>
      </c>
      <c r="C34" s="32" t="s">
        <v>134</v>
      </c>
      <c r="D34" s="38">
        <f>D6+D16</f>
        <v>1054.6</v>
      </c>
      <c r="E34" s="38">
        <f>E6+E16</f>
        <v>1054.6</v>
      </c>
      <c r="F34" s="37"/>
      <c r="G34" s="32" t="s">
        <v>134</v>
      </c>
      <c r="H34" s="38">
        <f>H6+H10+H13+H15+H25</f>
        <v>1054.6</v>
      </c>
      <c r="I34" s="38">
        <f>I6+I10+I13+I15+I25</f>
        <v>1054.6</v>
      </c>
      <c r="J34" s="37"/>
    </row>
    <row r="35" spans="1:10">
      <c r="A35" s="37" t="s">
        <v>135</v>
      </c>
      <c r="B35" s="37"/>
      <c r="C35" s="37" t="s">
        <v>136</v>
      </c>
      <c r="D35" s="37"/>
      <c r="E35" s="37"/>
      <c r="F35" s="37"/>
      <c r="G35" s="37" t="s">
        <v>137</v>
      </c>
      <c r="H35" s="37"/>
      <c r="I35" s="37"/>
      <c r="J35" s="37"/>
    </row>
    <row r="36" spans="1:10">
      <c r="A36" s="32" t="s">
        <v>138</v>
      </c>
      <c r="B36" s="37"/>
      <c r="C36" s="32" t="s">
        <v>139</v>
      </c>
      <c r="D36" s="37"/>
      <c r="E36" s="37"/>
      <c r="F36" s="37"/>
      <c r="G36" s="32" t="s">
        <v>139</v>
      </c>
      <c r="H36" s="37"/>
      <c r="I36" s="37"/>
      <c r="J36" s="37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16" sqref="B16"/>
    </sheetView>
  </sheetViews>
  <sheetFormatPr defaultColWidth="9" defaultRowHeight="12" outlineLevelCol="4"/>
  <cols>
    <col min="1" max="1" width="12.75" style="1" customWidth="1"/>
    <col min="2" max="2" width="25.75" style="1" customWidth="1"/>
    <col min="3" max="5" width="16" style="1" customWidth="1"/>
    <col min="6" max="16384" width="9" style="1"/>
  </cols>
  <sheetData>
    <row r="1" ht="14" customHeight="1" spans="1:1">
      <c r="A1" s="1" t="s">
        <v>140</v>
      </c>
    </row>
    <row r="2" ht="25.5" spans="1:5">
      <c r="A2" s="2" t="s">
        <v>141</v>
      </c>
      <c r="B2" s="3"/>
      <c r="C2" s="3"/>
      <c r="D2" s="3"/>
      <c r="E2" s="3"/>
    </row>
    <row r="3" ht="15" customHeight="1" spans="5:5">
      <c r="E3" s="25" t="s">
        <v>2</v>
      </c>
    </row>
    <row r="4" ht="24" spans="1:5">
      <c r="A4" s="4" t="s">
        <v>142</v>
      </c>
      <c r="B4" s="5" t="s">
        <v>108</v>
      </c>
      <c r="C4" s="5" t="s">
        <v>80</v>
      </c>
      <c r="D4" s="5" t="s">
        <v>109</v>
      </c>
      <c r="E4" s="26" t="s">
        <v>110</v>
      </c>
    </row>
    <row r="5" ht="15.75" customHeight="1" spans="1:5">
      <c r="A5" s="27"/>
      <c r="B5" s="27" t="s">
        <v>104</v>
      </c>
      <c r="C5" s="28">
        <f t="shared" ref="C5:C13" si="0">D5+E5</f>
        <v>1054.6</v>
      </c>
      <c r="D5" s="28">
        <f>SUM(D6:D13)</f>
        <v>606.15</v>
      </c>
      <c r="E5" s="28">
        <f>SUM(E6:E13)</f>
        <v>448.45</v>
      </c>
    </row>
    <row r="6" ht="15.75" customHeight="1" spans="1:5">
      <c r="A6" s="27">
        <v>2010801</v>
      </c>
      <c r="B6" s="29" t="s">
        <v>116</v>
      </c>
      <c r="C6" s="28">
        <f t="shared" si="0"/>
        <v>438.4</v>
      </c>
      <c r="D6" s="28">
        <v>438.4</v>
      </c>
      <c r="E6" s="30"/>
    </row>
    <row r="7" ht="15.75" customHeight="1" spans="1:5">
      <c r="A7" s="27">
        <v>2010802</v>
      </c>
      <c r="B7" s="29" t="s">
        <v>117</v>
      </c>
      <c r="C7" s="28">
        <f t="shared" si="0"/>
        <v>430</v>
      </c>
      <c r="D7" s="28"/>
      <c r="E7" s="30">
        <v>430</v>
      </c>
    </row>
    <row r="8" ht="15.75" customHeight="1" spans="1:5">
      <c r="A8" s="27">
        <v>2010899</v>
      </c>
      <c r="B8" s="29" t="s">
        <v>118</v>
      </c>
      <c r="C8" s="28">
        <f t="shared" si="0"/>
        <v>18.45</v>
      </c>
      <c r="D8" s="28"/>
      <c r="E8" s="30">
        <v>18.45</v>
      </c>
    </row>
    <row r="9" ht="15.75" customHeight="1" spans="1:5">
      <c r="A9" s="27">
        <v>2050802</v>
      </c>
      <c r="B9" s="29" t="s">
        <v>119</v>
      </c>
      <c r="C9" s="28">
        <f t="shared" si="0"/>
        <v>4.96</v>
      </c>
      <c r="D9" s="28">
        <v>4.96</v>
      </c>
      <c r="E9" s="30"/>
    </row>
    <row r="10" ht="15.75" customHeight="1" spans="1:5">
      <c r="A10" s="27">
        <v>2080501</v>
      </c>
      <c r="B10" s="29" t="s">
        <v>120</v>
      </c>
      <c r="C10" s="28">
        <f t="shared" si="0"/>
        <v>7.64</v>
      </c>
      <c r="D10" s="28">
        <v>7.64</v>
      </c>
      <c r="E10" s="30"/>
    </row>
    <row r="11" ht="15.75" customHeight="1" spans="1:5">
      <c r="A11" s="27">
        <v>2080505</v>
      </c>
      <c r="B11" s="29" t="s">
        <v>121</v>
      </c>
      <c r="C11" s="28">
        <f t="shared" si="0"/>
        <v>70.85</v>
      </c>
      <c r="D11" s="28">
        <v>70.85</v>
      </c>
      <c r="E11" s="30"/>
    </row>
    <row r="12" ht="15.75" customHeight="1" spans="1:5">
      <c r="A12" s="27">
        <v>2101101</v>
      </c>
      <c r="B12" s="29" t="s">
        <v>122</v>
      </c>
      <c r="C12" s="28">
        <f t="shared" si="0"/>
        <v>44.63</v>
      </c>
      <c r="D12" s="28">
        <v>44.63</v>
      </c>
      <c r="E12" s="30"/>
    </row>
    <row r="13" ht="15.75" customHeight="1" spans="1:5">
      <c r="A13" s="27">
        <v>2210201</v>
      </c>
      <c r="B13" s="29" t="s">
        <v>123</v>
      </c>
      <c r="C13" s="28">
        <f t="shared" si="0"/>
        <v>39.67</v>
      </c>
      <c r="D13" s="28">
        <v>39.67</v>
      </c>
      <c r="E13" s="30"/>
    </row>
    <row r="14" ht="15.75" customHeight="1" spans="1:5">
      <c r="A14" s="27"/>
      <c r="B14" s="27"/>
      <c r="C14" s="27"/>
      <c r="D14" s="27"/>
      <c r="E14" s="21"/>
    </row>
    <row r="15" ht="15.75" customHeight="1" spans="1:5">
      <c r="A15" s="27"/>
      <c r="B15" s="27"/>
      <c r="C15" s="27"/>
      <c r="D15" s="27"/>
      <c r="E15" s="21"/>
    </row>
    <row r="16" ht="15.75" customHeight="1" spans="1:5">
      <c r="A16" s="27"/>
      <c r="B16" s="27"/>
      <c r="C16" s="27"/>
      <c r="D16" s="27"/>
      <c r="E16" s="21"/>
    </row>
    <row r="17" ht="15.75" customHeight="1" spans="1:5">
      <c r="A17" s="27"/>
      <c r="B17" s="27"/>
      <c r="C17" s="27"/>
      <c r="D17" s="27"/>
      <c r="E17" s="21"/>
    </row>
    <row r="18" ht="15.75" customHeight="1" spans="1:5">
      <c r="A18" s="27"/>
      <c r="B18" s="27"/>
      <c r="C18" s="27"/>
      <c r="D18" s="27"/>
      <c r="E18" s="21"/>
    </row>
    <row r="19" ht="15.75" customHeight="1" spans="1:5">
      <c r="A19" s="27"/>
      <c r="B19" s="27"/>
      <c r="C19" s="27"/>
      <c r="D19" s="27"/>
      <c r="E19" s="21"/>
    </row>
    <row r="20" ht="15.75" customHeight="1" spans="1:5">
      <c r="A20" s="27"/>
      <c r="B20" s="27"/>
      <c r="C20" s="27"/>
      <c r="D20" s="27"/>
      <c r="E20" s="21"/>
    </row>
    <row r="21" ht="15.75" customHeight="1" spans="1:5">
      <c r="A21" s="27"/>
      <c r="B21" s="27"/>
      <c r="C21" s="27"/>
      <c r="D21" s="27"/>
      <c r="E21" s="21"/>
    </row>
    <row r="22" ht="15.75" customHeight="1" spans="1:5">
      <c r="A22" s="27"/>
      <c r="B22" s="27"/>
      <c r="C22" s="27"/>
      <c r="D22" s="27"/>
      <c r="E22" s="21"/>
    </row>
    <row r="23" ht="15.75" customHeight="1" spans="1:5">
      <c r="A23" s="27"/>
      <c r="B23" s="27"/>
      <c r="C23" s="27"/>
      <c r="D23" s="27"/>
      <c r="E23" s="21"/>
    </row>
    <row r="24" ht="15.75" customHeight="1" spans="1:5">
      <c r="A24" s="27"/>
      <c r="B24" s="27"/>
      <c r="C24" s="27"/>
      <c r="D24" s="27"/>
      <c r="E24" s="21"/>
    </row>
    <row r="25" ht="15.75" customHeight="1" spans="1:5">
      <c r="A25" s="27"/>
      <c r="B25" s="27"/>
      <c r="C25" s="27"/>
      <c r="D25" s="27"/>
      <c r="E25" s="21"/>
    </row>
    <row r="26" ht="15.75" customHeight="1" spans="1:5">
      <c r="A26" s="27"/>
      <c r="B26" s="27"/>
      <c r="C26" s="27"/>
      <c r="D26" s="27"/>
      <c r="E26" s="21"/>
    </row>
    <row r="27" ht="15.75" customHeight="1" spans="1:5">
      <c r="A27" s="27"/>
      <c r="B27" s="27"/>
      <c r="C27" s="27"/>
      <c r="D27" s="27"/>
      <c r="E27" s="21"/>
    </row>
    <row r="28" ht="15.75" customHeight="1" spans="1:5">
      <c r="A28" s="27"/>
      <c r="B28" s="27"/>
      <c r="C28" s="27"/>
      <c r="D28" s="27"/>
      <c r="E28" s="21"/>
    </row>
    <row r="29" ht="15.75" customHeight="1" spans="1:5">
      <c r="A29" s="27"/>
      <c r="B29" s="27"/>
      <c r="C29" s="27"/>
      <c r="D29" s="27"/>
      <c r="E29" s="21"/>
    </row>
    <row r="30" ht="15.75" customHeight="1" spans="1:5">
      <c r="A30" s="27"/>
      <c r="B30" s="27"/>
      <c r="C30" s="27"/>
      <c r="D30" s="27"/>
      <c r="E30" s="21"/>
    </row>
    <row r="31" ht="15.75" customHeight="1" spans="1:5">
      <c r="A31" s="27"/>
      <c r="B31" s="27"/>
      <c r="C31" s="27"/>
      <c r="D31" s="27"/>
      <c r="E31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I33" sqref="I33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3" customHeight="1" spans="1:1">
      <c r="A1" s="1" t="s">
        <v>143</v>
      </c>
    </row>
    <row r="2" ht="33" customHeight="1" spans="1:5">
      <c r="A2" s="2" t="s">
        <v>144</v>
      </c>
      <c r="B2" s="3"/>
      <c r="C2" s="3"/>
      <c r="D2" s="3"/>
      <c r="E2" s="3"/>
    </row>
    <row r="3" ht="20.25" customHeight="1" spans="1:5">
      <c r="A3" s="19"/>
      <c r="B3" s="19"/>
      <c r="C3" s="19"/>
      <c r="D3" s="19"/>
      <c r="E3" s="11" t="s">
        <v>2</v>
      </c>
    </row>
    <row r="4" ht="24" spans="1:5">
      <c r="A4" s="20" t="s">
        <v>145</v>
      </c>
      <c r="B4" s="20" t="s">
        <v>146</v>
      </c>
      <c r="C4" s="20" t="s">
        <v>94</v>
      </c>
      <c r="D4" s="20" t="s">
        <v>147</v>
      </c>
      <c r="E4" s="20" t="s">
        <v>148</v>
      </c>
    </row>
    <row r="5" ht="14" customHeight="1" spans="1:5">
      <c r="A5" s="21"/>
      <c r="B5" s="21" t="s">
        <v>90</v>
      </c>
      <c r="C5" s="22">
        <f>D5+E5</f>
        <v>606.15</v>
      </c>
      <c r="D5" s="22">
        <f>D6+D31</f>
        <v>493.39</v>
      </c>
      <c r="E5" s="22">
        <f>E13</f>
        <v>112.76</v>
      </c>
    </row>
    <row r="6" spans="1:5">
      <c r="A6" s="23">
        <v>301</v>
      </c>
      <c r="B6" s="22" t="s">
        <v>13</v>
      </c>
      <c r="C6" s="22">
        <f t="shared" ref="C5:C11" si="0">D6+E6</f>
        <v>485.75</v>
      </c>
      <c r="D6" s="22">
        <f>SUM(D7:D11)</f>
        <v>485.75</v>
      </c>
      <c r="E6" s="22"/>
    </row>
    <row r="7" spans="1:5">
      <c r="A7" s="24">
        <v>30101</v>
      </c>
      <c r="B7" s="22" t="s">
        <v>149</v>
      </c>
      <c r="C7" s="22">
        <f t="shared" si="0"/>
        <v>175.16</v>
      </c>
      <c r="D7" s="22">
        <v>175.16</v>
      </c>
      <c r="E7" s="22"/>
    </row>
    <row r="8" spans="1:5">
      <c r="A8" s="24">
        <v>30102</v>
      </c>
      <c r="B8" s="22" t="s">
        <v>150</v>
      </c>
      <c r="C8" s="22">
        <f t="shared" si="0"/>
        <v>155.44</v>
      </c>
      <c r="D8" s="22">
        <v>155.44</v>
      </c>
      <c r="E8" s="22"/>
    </row>
    <row r="9" spans="1:5">
      <c r="A9" s="24">
        <v>30108</v>
      </c>
      <c r="B9" s="22" t="s">
        <v>151</v>
      </c>
      <c r="C9" s="22">
        <f t="shared" si="0"/>
        <v>70.85</v>
      </c>
      <c r="D9" s="22">
        <v>70.85</v>
      </c>
      <c r="E9" s="22"/>
    </row>
    <row r="10" spans="1:5">
      <c r="A10" s="24">
        <v>30111</v>
      </c>
      <c r="B10" s="22" t="s">
        <v>152</v>
      </c>
      <c r="C10" s="22">
        <f t="shared" si="0"/>
        <v>44.63</v>
      </c>
      <c r="D10" s="22">
        <v>44.63</v>
      </c>
      <c r="E10" s="22"/>
    </row>
    <row r="11" spans="1:5">
      <c r="A11" s="24">
        <v>30113</v>
      </c>
      <c r="B11" s="22" t="s">
        <v>123</v>
      </c>
      <c r="C11" s="22">
        <f t="shared" si="0"/>
        <v>39.67</v>
      </c>
      <c r="D11" s="22">
        <v>39.67</v>
      </c>
      <c r="E11" s="22"/>
    </row>
    <row r="12" spans="1:5">
      <c r="A12" s="22"/>
      <c r="B12" s="22"/>
      <c r="C12" s="22"/>
      <c r="D12" s="22"/>
      <c r="E12" s="22"/>
    </row>
    <row r="13" spans="1:5">
      <c r="A13" s="23">
        <v>302</v>
      </c>
      <c r="B13" s="22" t="s">
        <v>16</v>
      </c>
      <c r="C13" s="22">
        <f>D13+E13</f>
        <v>112.76</v>
      </c>
      <c r="D13" s="22"/>
      <c r="E13" s="22">
        <f>SUM(E14:E28)</f>
        <v>112.76</v>
      </c>
    </row>
    <row r="14" spans="1:5">
      <c r="A14" s="24">
        <v>30201</v>
      </c>
      <c r="B14" s="22" t="s">
        <v>153</v>
      </c>
      <c r="C14" s="22">
        <f t="shared" ref="C12:C28" si="1">D14+E14</f>
        <v>6.82</v>
      </c>
      <c r="D14" s="22"/>
      <c r="E14" s="22">
        <v>6.82</v>
      </c>
    </row>
    <row r="15" spans="1:5">
      <c r="A15" s="24">
        <v>30202</v>
      </c>
      <c r="B15" s="22" t="s">
        <v>154</v>
      </c>
      <c r="C15" s="22">
        <f t="shared" si="1"/>
        <v>1.1</v>
      </c>
      <c r="D15" s="22"/>
      <c r="E15" s="22">
        <v>1.1</v>
      </c>
    </row>
    <row r="16" spans="1:5">
      <c r="A16" s="24">
        <v>30205</v>
      </c>
      <c r="B16" s="22" t="s">
        <v>155</v>
      </c>
      <c r="C16" s="22">
        <f t="shared" si="1"/>
        <v>0.61</v>
      </c>
      <c r="D16" s="22"/>
      <c r="E16" s="22">
        <v>0.61</v>
      </c>
    </row>
    <row r="17" spans="1:5">
      <c r="A17" s="24">
        <v>30206</v>
      </c>
      <c r="B17" s="22" t="s">
        <v>156</v>
      </c>
      <c r="C17" s="22">
        <f t="shared" si="1"/>
        <v>3.8</v>
      </c>
      <c r="D17" s="22"/>
      <c r="E17" s="22">
        <v>3.8</v>
      </c>
    </row>
    <row r="18" spans="1:5">
      <c r="A18" s="24">
        <v>30207</v>
      </c>
      <c r="B18" s="22" t="s">
        <v>157</v>
      </c>
      <c r="C18" s="22">
        <f t="shared" si="1"/>
        <v>4.95</v>
      </c>
      <c r="D18" s="22"/>
      <c r="E18" s="22">
        <v>4.95</v>
      </c>
    </row>
    <row r="19" spans="1:5">
      <c r="A19" s="24">
        <v>30211</v>
      </c>
      <c r="B19" s="22" t="s">
        <v>158</v>
      </c>
      <c r="C19" s="22">
        <f t="shared" si="1"/>
        <v>23.1</v>
      </c>
      <c r="D19" s="22"/>
      <c r="E19" s="22">
        <v>23.1</v>
      </c>
    </row>
    <row r="20" spans="1:5">
      <c r="A20" s="24">
        <v>30213</v>
      </c>
      <c r="B20" s="22" t="s">
        <v>159</v>
      </c>
      <c r="C20" s="22">
        <f t="shared" si="1"/>
        <v>0.55</v>
      </c>
      <c r="D20" s="22"/>
      <c r="E20" s="22">
        <v>0.55</v>
      </c>
    </row>
    <row r="21" spans="1:5">
      <c r="A21" s="24">
        <v>30215</v>
      </c>
      <c r="B21" s="22" t="s">
        <v>160</v>
      </c>
      <c r="C21" s="22">
        <f t="shared" si="1"/>
        <v>5.5</v>
      </c>
      <c r="D21" s="22"/>
      <c r="E21" s="22">
        <v>5.5</v>
      </c>
    </row>
    <row r="22" spans="1:5">
      <c r="A22" s="24">
        <v>30216</v>
      </c>
      <c r="B22" s="22" t="s">
        <v>161</v>
      </c>
      <c r="C22" s="22">
        <f t="shared" si="1"/>
        <v>3.3</v>
      </c>
      <c r="D22" s="22"/>
      <c r="E22" s="22">
        <v>3.3</v>
      </c>
    </row>
    <row r="23" spans="1:5">
      <c r="A23" s="24">
        <v>30217</v>
      </c>
      <c r="B23" s="22" t="s">
        <v>162</v>
      </c>
      <c r="C23" s="22">
        <f t="shared" si="1"/>
        <v>0.88</v>
      </c>
      <c r="D23" s="22"/>
      <c r="E23" s="22">
        <v>0.88</v>
      </c>
    </row>
    <row r="24" spans="1:5">
      <c r="A24" s="24">
        <v>30228</v>
      </c>
      <c r="B24" s="22" t="s">
        <v>163</v>
      </c>
      <c r="C24" s="22">
        <f t="shared" si="1"/>
        <v>6.61</v>
      </c>
      <c r="D24" s="22"/>
      <c r="E24" s="22">
        <v>6.61</v>
      </c>
    </row>
    <row r="25" spans="1:5">
      <c r="A25" s="24">
        <v>30231</v>
      </c>
      <c r="B25" s="22" t="s">
        <v>164</v>
      </c>
      <c r="C25" s="22">
        <f t="shared" si="1"/>
        <v>6</v>
      </c>
      <c r="D25" s="22"/>
      <c r="E25" s="22">
        <v>6</v>
      </c>
    </row>
    <row r="26" spans="1:5">
      <c r="A26" s="24">
        <v>30239</v>
      </c>
      <c r="B26" s="22" t="s">
        <v>165</v>
      </c>
      <c r="C26" s="22">
        <f t="shared" si="1"/>
        <v>36.31</v>
      </c>
      <c r="D26" s="22"/>
      <c r="E26" s="22">
        <v>36.31</v>
      </c>
    </row>
    <row r="27" spans="1:5">
      <c r="A27" s="24">
        <v>30229</v>
      </c>
      <c r="B27" s="22" t="s">
        <v>166</v>
      </c>
      <c r="C27" s="22">
        <f t="shared" si="1"/>
        <v>8.27</v>
      </c>
      <c r="D27" s="22"/>
      <c r="E27" s="22">
        <v>8.27</v>
      </c>
    </row>
    <row r="28" spans="1:5">
      <c r="A28" s="24">
        <v>30216</v>
      </c>
      <c r="B28" s="22" t="s">
        <v>161</v>
      </c>
      <c r="C28" s="22">
        <f t="shared" si="1"/>
        <v>4.96</v>
      </c>
      <c r="D28" s="22"/>
      <c r="E28" s="22">
        <v>4.96</v>
      </c>
    </row>
    <row r="29" spans="1:5">
      <c r="A29" s="22"/>
      <c r="B29" s="22"/>
      <c r="C29" s="22"/>
      <c r="D29" s="22"/>
      <c r="E29" s="22"/>
    </row>
    <row r="30" spans="1:5">
      <c r="A30" s="23">
        <v>303</v>
      </c>
      <c r="B30" s="22" t="s">
        <v>167</v>
      </c>
      <c r="C30" s="22">
        <f>C31</f>
        <v>7.64</v>
      </c>
      <c r="D30" s="22"/>
      <c r="E30" s="22"/>
    </row>
    <row r="31" spans="1:5">
      <c r="A31" s="24">
        <v>30399</v>
      </c>
      <c r="B31" s="22" t="s">
        <v>168</v>
      </c>
      <c r="C31" s="22">
        <f>D31+E31</f>
        <v>7.64</v>
      </c>
      <c r="D31" s="22">
        <v>7.64</v>
      </c>
      <c r="E31" s="22"/>
    </row>
    <row r="32" spans="1:5">
      <c r="A32" s="24"/>
      <c r="B32" s="22"/>
      <c r="C32" s="22"/>
      <c r="D32" s="22"/>
      <c r="E32" s="22"/>
    </row>
    <row r="33" spans="1:5">
      <c r="A33" s="24"/>
      <c r="B33" s="22"/>
      <c r="C33" s="22"/>
      <c r="D33" s="22"/>
      <c r="E33" s="22"/>
    </row>
    <row r="34" spans="1:5">
      <c r="A34" s="22"/>
      <c r="B34" s="22"/>
      <c r="C34" s="22"/>
      <c r="D34" s="22"/>
      <c r="E34" s="22"/>
    </row>
    <row r="35" spans="1:5">
      <c r="A35" s="22"/>
      <c r="B35" s="22"/>
      <c r="C35" s="22"/>
      <c r="E35" s="22"/>
    </row>
    <row r="36" spans="1:5">
      <c r="A36" s="22"/>
      <c r="B36" s="22"/>
      <c r="C36" s="22"/>
      <c r="D36" s="22"/>
      <c r="E36" s="22"/>
    </row>
    <row r="37" spans="1:5">
      <c r="A37" s="22"/>
      <c r="B37" s="22"/>
      <c r="C37" s="22"/>
      <c r="D37" s="22"/>
      <c r="E37" s="22"/>
    </row>
    <row r="38" spans="1:5">
      <c r="A38" s="22"/>
      <c r="B38" s="22"/>
      <c r="C38" s="22"/>
      <c r="D38" s="22"/>
      <c r="E38" s="22"/>
    </row>
    <row r="39" spans="1:5">
      <c r="A39" s="22"/>
      <c r="B39" s="22"/>
      <c r="C39" s="22"/>
      <c r="D39" s="22"/>
      <c r="E39" s="22"/>
    </row>
    <row r="40" spans="1:5">
      <c r="A40" s="22"/>
      <c r="B40" s="22"/>
      <c r="C40" s="22"/>
      <c r="D40" s="22"/>
      <c r="E40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5" sqref="D5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9" customHeight="1" spans="1:1">
      <c r="A1" s="1" t="s">
        <v>169</v>
      </c>
    </row>
    <row r="2" ht="32" customHeight="1" spans="1:5">
      <c r="A2" s="2" t="s">
        <v>170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171</v>
      </c>
      <c r="B4" s="14" t="s">
        <v>172</v>
      </c>
      <c r="C4" s="14" t="s">
        <v>173</v>
      </c>
      <c r="D4" s="14" t="s">
        <v>174</v>
      </c>
      <c r="E4" s="14" t="s">
        <v>175</v>
      </c>
    </row>
    <row r="5" ht="29" customHeight="1" spans="1:5">
      <c r="A5" s="13" t="s">
        <v>176</v>
      </c>
      <c r="B5" s="14">
        <f>B6+B7+B8</f>
        <v>11.9</v>
      </c>
      <c r="C5" s="14">
        <f>C6+C7+C8</f>
        <v>11.87</v>
      </c>
      <c r="D5" s="14">
        <f>D6+D7+D8</f>
        <v>-0.03</v>
      </c>
      <c r="E5" s="15" t="s">
        <v>177</v>
      </c>
    </row>
    <row r="6" ht="29" customHeight="1" spans="1:5">
      <c r="A6" s="16" t="s">
        <v>178</v>
      </c>
      <c r="B6" s="14">
        <v>4.99</v>
      </c>
      <c r="C6" s="14">
        <v>4.99</v>
      </c>
      <c r="D6" s="14">
        <v>0</v>
      </c>
      <c r="E6" s="14"/>
    </row>
    <row r="7" ht="29" customHeight="1" spans="1:5">
      <c r="A7" s="16" t="s">
        <v>179</v>
      </c>
      <c r="B7" s="14">
        <v>0.91</v>
      </c>
      <c r="C7" s="14">
        <v>0.88</v>
      </c>
      <c r="D7" s="14">
        <f>C7-B7</f>
        <v>-0.03</v>
      </c>
      <c r="E7" s="17"/>
    </row>
    <row r="8" ht="29" customHeight="1" spans="1:5">
      <c r="A8" s="16" t="s">
        <v>180</v>
      </c>
      <c r="B8" s="14">
        <v>6</v>
      </c>
      <c r="C8" s="14">
        <v>6</v>
      </c>
      <c r="D8" s="14">
        <v>0</v>
      </c>
      <c r="E8" s="17"/>
    </row>
    <row r="9" ht="29" customHeight="1" spans="1:5">
      <c r="A9" s="16" t="s">
        <v>181</v>
      </c>
      <c r="B9" s="14">
        <v>6</v>
      </c>
      <c r="C9" s="14">
        <v>6</v>
      </c>
      <c r="D9" s="14">
        <v>0</v>
      </c>
      <c r="E9" s="17"/>
    </row>
    <row r="10" ht="29" customHeight="1" spans="1:5">
      <c r="A10" s="16" t="s">
        <v>182</v>
      </c>
      <c r="B10" s="14">
        <v>0</v>
      </c>
      <c r="C10" s="14">
        <v>0</v>
      </c>
      <c r="D10" s="14">
        <v>0</v>
      </c>
      <c r="E10" s="18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X12" sqref="X12"/>
    </sheetView>
  </sheetViews>
  <sheetFormatPr defaultColWidth="9" defaultRowHeight="13.5"/>
  <cols>
    <col min="1" max="1" width="18.37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183</v>
      </c>
    </row>
    <row r="2" ht="34" customHeight="1" spans="1:19">
      <c r="A2" s="2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104</v>
      </c>
      <c r="B8" s="9"/>
      <c r="C8" s="9"/>
      <c r="D8" s="9">
        <v>0</v>
      </c>
      <c r="E8" s="9">
        <v>0</v>
      </c>
      <c r="F8" s="9"/>
      <c r="G8" s="9"/>
      <c r="H8" s="9"/>
      <c r="I8" s="9">
        <v>0</v>
      </c>
      <c r="J8" s="9">
        <v>0</v>
      </c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 钢灰灰、</cp:lastModifiedBy>
  <dcterms:created xsi:type="dcterms:W3CDTF">2018-01-15T03:26:00Z</dcterms:created>
  <dcterms:modified xsi:type="dcterms:W3CDTF">2019-03-18T03:57:37Z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