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94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calcChain.xml><?xml version="1.0" encoding="utf-8"?>
<calcChain xmlns="http://schemas.openxmlformats.org/spreadsheetml/2006/main">
  <c r="E11" i="4"/>
  <c r="D11"/>
  <c r="F42" i="1"/>
  <c r="D42"/>
  <c r="B37"/>
  <c r="F36"/>
  <c r="D36"/>
  <c r="D35"/>
  <c r="B35"/>
  <c r="D11"/>
  <c r="B8"/>
  <c r="B6"/>
</calcChain>
</file>

<file path=xl/sharedStrings.xml><?xml version="1.0" encoding="utf-8"?>
<sst xmlns="http://schemas.openxmlformats.org/spreadsheetml/2006/main" count="313" uniqueCount="188">
  <si>
    <t>表1</t>
  </si>
  <si>
    <r>
      <rPr>
        <u/>
        <sz val="20"/>
        <rFont val="方正小标宋简体"/>
        <charset val="134"/>
      </rPr>
      <t xml:space="preserve">  中共鄂州市委组织部 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</si>
  <si>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</si>
  <si>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</si>
  <si>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</si>
  <si>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</si>
  <si>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</si>
  <si>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</si>
  <si>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</si>
  <si>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</si>
  <si>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</si>
  <si>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</si>
  <si>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</si>
  <si>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</si>
  <si>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</si>
  <si>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</si>
  <si>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</si>
  <si>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</si>
  <si>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</si>
  <si>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</si>
  <si>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</si>
  <si>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</si>
  <si>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</si>
  <si>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</si>
  <si>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</si>
  <si>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</si>
  <si>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</si>
  <si>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</si>
  <si>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</si>
  <si>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</si>
  <si>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</si>
  <si>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</si>
  <si>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</si>
  <si>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</si>
  <si>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</si>
  <si>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</si>
  <si>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</si>
  <si>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</si>
  <si>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</si>
  <si>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</si>
  <si>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</si>
  <si>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</si>
  <si>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</si>
  <si>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</si>
  <si>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</si>
  <si>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</si>
  <si>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</si>
  <si>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</si>
  <si>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</si>
  <si>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</si>
  <si>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</si>
  <si>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</si>
  <si>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</si>
  <si>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</si>
  <si>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</si>
  <si>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</si>
  <si>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</si>
  <si>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</si>
  <si>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</si>
  <si>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</si>
  <si>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</si>
  <si>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</si>
  <si>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</si>
  <si>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</si>
  <si>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</si>
  <si>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</si>
  <si>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</si>
  <si>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</si>
  <si>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</si>
  <si>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</si>
  <si>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</si>
  <si>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</si>
  <si>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</si>
  <si>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</si>
  <si>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</si>
  <si>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</si>
  <si>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</si>
  <si>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</si>
  <si>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中共鄂州市委组织部 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</si>
  <si>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</si>
  <si>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</si>
  <si>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</si>
  <si>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</si>
  <si>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</si>
  <si>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</si>
  <si>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</si>
  <si>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</si>
  <si>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</si>
  <si>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</si>
  <si>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</si>
  <si>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</si>
  <si>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</si>
  <si>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</si>
  <si>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</si>
  <si>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</si>
  <si>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</si>
  <si>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</si>
  <si>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</si>
  <si>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</si>
  <si>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</si>
  <si>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</si>
  <si>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</si>
  <si>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</si>
  <si>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</si>
  <si>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市委组织部</t>
  </si>
  <si>
    <t>表3</t>
  </si>
  <si>
    <r>
      <rPr>
        <u/>
        <sz val="20"/>
        <color theme="1"/>
        <rFont val="方正小标宋简体"/>
        <charset val="134"/>
      </rPr>
      <t xml:space="preserve">  中共鄂州市委组织部 </t>
    </r>
    <r>
      <rPr>
        <sz val="20"/>
        <color theme="1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</si>
  <si>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</si>
  <si>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</si>
  <si>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</si>
  <si>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</si>
  <si>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</si>
  <si>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</si>
  <si>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</si>
  <si>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</si>
  <si>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</si>
  <si>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中共鄂州市委组织部</t>
  </si>
  <si>
    <t xml:space="preserve">  行政运行（组织事务）</t>
  </si>
  <si>
    <t xml:space="preserve">  一般行政管理事务（组织事务）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</si>
  <si>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</si>
  <si>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</si>
  <si>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</si>
  <si>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</si>
  <si>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</si>
  <si>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表4</t>
  </si>
  <si>
    <r>
      <rPr>
        <u/>
        <sz val="20"/>
        <color theme="1"/>
        <rFont val="方正小标宋简体"/>
        <charset val="134"/>
      </rPr>
      <t xml:space="preserve"> 中共鄂州市委组织部 </t>
    </r>
    <r>
      <rPr>
        <sz val="20"/>
        <color theme="1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</si>
  <si>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</si>
  <si>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</si>
  <si>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</si>
  <si>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</si>
  <si>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</si>
  <si>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</si>
  <si>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</si>
  <si>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</si>
  <si>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</si>
  <si>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</si>
  <si>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</si>
  <si>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</si>
  <si>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</si>
  <si>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</si>
  <si>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</si>
  <si>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theme="1"/>
        <rFont val="方正小标宋简体"/>
        <charset val="134"/>
      </rPr>
      <t xml:space="preserve"> 中共鄂州市委组织部</t>
    </r>
    <r>
      <rPr>
        <sz val="20"/>
        <color theme="1"/>
        <rFont val="方正小标宋简体"/>
        <charset val="134"/>
      </rPr>
      <t>2018年一般公共预算支出情况表</t>
    </r>
  </si>
  <si>
    <t>功能科目编码（到项级）</t>
  </si>
  <si>
    <t>206001</t>
  </si>
  <si>
    <t>表6</t>
  </si>
  <si>
    <r>
      <rPr>
        <u/>
        <sz val="20"/>
        <color theme="1"/>
        <rFont val="方正小标宋简体"/>
        <charset val="134"/>
      </rPr>
      <t>中共鄂州市委组织部</t>
    </r>
    <r>
      <rPr>
        <sz val="20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</si>
  <si>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</si>
  <si>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</si>
  <si>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</si>
  <si>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</si>
  <si>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</si>
  <si>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津贴补贴</t>
  </si>
  <si>
    <t>机关事业单位基本养老保险缴费</t>
  </si>
  <si>
    <t>公务员医疗补助缴费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</si>
  <si>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</si>
  <si>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</si>
  <si>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</si>
  <si>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</si>
  <si>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</si>
  <si>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</si>
  <si>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</si>
  <si>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</si>
  <si>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</si>
  <si>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</si>
  <si>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</si>
  <si>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</si>
  <si>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</si>
  <si>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</si>
  <si>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</si>
  <si>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办公设备购置</t>
  </si>
  <si>
    <t>对个人和家庭的补助</t>
  </si>
  <si>
    <t>其他补助支出</t>
  </si>
  <si>
    <t>表7</t>
  </si>
  <si>
    <r>
      <rPr>
        <u/>
        <sz val="20"/>
        <color theme="1"/>
        <rFont val="方正小标宋简体"/>
        <charset val="134"/>
      </rPr>
      <t>中共鄂州市委组织部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</si>
  <si>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</si>
  <si>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</si>
  <si>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</si>
  <si>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</si>
  <si>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</si>
  <si>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</si>
  <si>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</si>
  <si>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</si>
  <si>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</si>
  <si>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离退休干部小车费取消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</si>
  <si>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</si>
  <si>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</si>
  <si>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</si>
  <si>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>中共鄂州市委组织部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</si>
</sst>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5">
    <numFmt numFmtId="176" formatCode="0000"/>
    <numFmt numFmtId="177" formatCode="#,##0.0_ "/>
    <numFmt numFmtId="180" formatCode="#,##0.0000"/>
    <numFmt numFmtId="181" formatCode="00"/>
    <numFmt numFmtId="182" formatCode="* #,##0.00;* \-#,##0.00;* &quot;&quot;??;@"/>
  </numFmts>
  <fonts count="1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family val="1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9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" fontId="10" fillId="0" borderId="2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11" fillId="0" borderId="1" xfId="0" applyFont="1" applyBorder="1" applyAlignment="1">
      <alignment horizontal="left" vertical="center" indent="2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82" fontId="4" fillId="0" borderId="8" xfId="0" applyNumberFormat="1" applyFont="1" applyFill="1" applyBorder="1" applyAlignment="1">
      <alignment horizontal="center" vertical="center" wrapText="1"/>
    </xf>
    <xf numFmtId="182" fontId="4" fillId="0" borderId="9" xfId="0" applyNumberFormat="1" applyFont="1" applyFill="1" applyBorder="1" applyAlignment="1">
      <alignment horizontal="center" vertical="center" wrapText="1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0" fontId="0" fillId="0" borderId="1" xfId="0" applyBorder="1" applyAlignment="1"/>
    <xf numFmtId="4" fontId="4" fillId="0" borderId="1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 applyProtection="1">
      <alignment vertical="center"/>
    </xf>
    <xf numFmtId="4" fontId="17" fillId="0" borderId="1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17" fillId="0" borderId="4" xfId="0" applyNumberFormat="1" applyFont="1" applyFill="1" applyBorder="1" applyAlignment="1" applyProtection="1">
      <alignment horizontal="right" vertical="center" wrapText="1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81" fontId="13" fillId="0" borderId="0" xfId="0" applyNumberFormat="1" applyFont="1" applyFill="1" applyAlignment="1" applyProtection="1">
      <alignment horizontal="center" vertical="center"/>
    </xf>
    <xf numFmtId="181" fontId="14" fillId="0" borderId="0" xfId="0" applyNumberFormat="1" applyFont="1" applyFill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82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10" workbookViewId="0">
      <selection activeCell="A29" sqref="A29"/>
    </sheetView>
  </sheetViews>
  <sheetFormatPr defaultColWidth="9" defaultRowHeight="13.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6">
      <c r="A1" s="1" t="s">
        <v>0</v>
      </c>
    </row>
    <row r="2" spans="1:6" ht="27">
      <c r="A2" s="79" t="s">
        <v>1</v>
      </c>
      <c r="B2" s="80"/>
      <c r="C2" s="80"/>
      <c r="D2" s="80"/>
      <c r="E2" s="80"/>
      <c r="F2" s="80"/>
    </row>
    <row r="3" spans="1:6">
      <c r="A3" s="59"/>
      <c r="B3" s="60"/>
      <c r="C3" s="60"/>
      <c r="D3" s="59"/>
      <c r="E3" s="59"/>
      <c r="F3" s="61" t="s">
        <v>2</v>
      </c>
    </row>
    <row r="4" spans="1:6">
      <c r="A4" s="62" t="s">
        <v>3</v>
      </c>
      <c r="B4" s="62"/>
      <c r="C4" s="81" t="s">
        <v>4</v>
      </c>
      <c r="D4" s="81"/>
      <c r="E4" s="81"/>
      <c r="F4" s="81"/>
    </row>
    <row r="5" spans="1:6">
      <c r="A5" s="30" t="s">
        <v>5</v>
      </c>
      <c r="B5" s="30" t="s">
        <v>6</v>
      </c>
      <c r="C5" s="30" t="s">
        <v>7</v>
      </c>
      <c r="D5" s="63" t="s">
        <v>6</v>
      </c>
      <c r="E5" s="30" t="s">
        <v>8</v>
      </c>
      <c r="F5" s="30" t="s">
        <v>6</v>
      </c>
    </row>
    <row r="6" spans="1:6">
      <c r="A6" s="37" t="s">
        <v>9</v>
      </c>
      <c r="B6" s="38">
        <f>B7+B9+B10+B11+B12+B13+B14</f>
        <v>2592.96</v>
      </c>
      <c r="C6" s="37" t="s">
        <v>10</v>
      </c>
      <c r="D6" s="38">
        <v>343.45</v>
      </c>
      <c r="E6" s="31" t="s">
        <v>11</v>
      </c>
      <c r="F6" s="38">
        <v>2502.9899999999998</v>
      </c>
    </row>
    <row r="7" spans="1:6">
      <c r="A7" s="39" t="s">
        <v>12</v>
      </c>
      <c r="B7" s="64">
        <v>2592.96</v>
      </c>
      <c r="C7" s="40" t="s">
        <v>13</v>
      </c>
      <c r="D7" s="38">
        <v>265.62</v>
      </c>
      <c r="E7" s="31" t="s">
        <v>14</v>
      </c>
      <c r="F7" s="38">
        <v>0</v>
      </c>
    </row>
    <row r="8" spans="1:6">
      <c r="A8" s="39" t="s">
        <v>15</v>
      </c>
      <c r="B8" s="65">
        <f>B9+B10+B11+B12+B13</f>
        <v>0</v>
      </c>
      <c r="C8" s="40" t="s">
        <v>16</v>
      </c>
      <c r="D8" s="38">
        <v>76.45</v>
      </c>
      <c r="E8" s="31" t="s">
        <v>17</v>
      </c>
      <c r="F8" s="38">
        <v>0</v>
      </c>
    </row>
    <row r="9" spans="1:6">
      <c r="A9" s="66" t="s">
        <v>18</v>
      </c>
      <c r="B9" s="38">
        <v>0</v>
      </c>
      <c r="C9" s="40" t="s">
        <v>19</v>
      </c>
      <c r="D9" s="38">
        <v>1.38</v>
      </c>
      <c r="E9" s="31" t="s">
        <v>20</v>
      </c>
      <c r="F9" s="38">
        <v>0</v>
      </c>
    </row>
    <row r="10" spans="1:6">
      <c r="A10" s="37" t="s">
        <v>21</v>
      </c>
      <c r="B10" s="38">
        <v>0</v>
      </c>
      <c r="C10" s="37" t="s">
        <v>22</v>
      </c>
      <c r="D10" s="64">
        <v>2249.5100000000002</v>
      </c>
      <c r="E10" s="31" t="s">
        <v>23</v>
      </c>
      <c r="F10" s="38">
        <v>2.7</v>
      </c>
    </row>
    <row r="11" spans="1:6">
      <c r="A11" s="37" t="s">
        <v>24</v>
      </c>
      <c r="B11" s="38">
        <v>0</v>
      </c>
      <c r="C11" s="40" t="s">
        <v>25</v>
      </c>
      <c r="D11" s="65">
        <f>D12+D13+D14</f>
        <v>0</v>
      </c>
      <c r="E11" s="31" t="s">
        <v>26</v>
      </c>
      <c r="F11" s="38">
        <v>0</v>
      </c>
    </row>
    <row r="12" spans="1:6">
      <c r="A12" s="37" t="s">
        <v>27</v>
      </c>
      <c r="B12" s="67">
        <v>0</v>
      </c>
      <c r="C12" s="40" t="s">
        <v>28</v>
      </c>
      <c r="D12" s="68">
        <v>0</v>
      </c>
      <c r="E12" s="31" t="s">
        <v>29</v>
      </c>
      <c r="F12" s="38">
        <v>0</v>
      </c>
    </row>
    <row r="13" spans="1:6">
      <c r="A13" s="37" t="s">
        <v>30</v>
      </c>
      <c r="B13" s="64">
        <v>0</v>
      </c>
      <c r="C13" s="42" t="s">
        <v>31</v>
      </c>
      <c r="D13" s="38">
        <v>0</v>
      </c>
      <c r="E13" s="31" t="s">
        <v>32</v>
      </c>
      <c r="F13" s="38">
        <v>41.44</v>
      </c>
    </row>
    <row r="14" spans="1:6">
      <c r="A14" s="66" t="s">
        <v>33</v>
      </c>
      <c r="B14" s="69">
        <v>0</v>
      </c>
      <c r="C14" s="43" t="s">
        <v>34</v>
      </c>
      <c r="D14" s="38">
        <v>0</v>
      </c>
      <c r="E14" s="31" t="s">
        <v>35</v>
      </c>
      <c r="F14" s="38">
        <v>0</v>
      </c>
    </row>
    <row r="15" spans="1:6">
      <c r="A15" s="37" t="s">
        <v>36</v>
      </c>
      <c r="B15" s="65">
        <v>0</v>
      </c>
      <c r="C15" s="40" t="s">
        <v>37</v>
      </c>
      <c r="D15" s="70">
        <v>0</v>
      </c>
      <c r="E15" s="31" t="s">
        <v>38</v>
      </c>
      <c r="F15" s="38">
        <v>24.26</v>
      </c>
    </row>
    <row r="16" spans="1:6">
      <c r="A16" s="37" t="s">
        <v>39</v>
      </c>
      <c r="B16" s="38">
        <v>0</v>
      </c>
      <c r="C16" s="40" t="s">
        <v>40</v>
      </c>
      <c r="D16" s="38">
        <v>2249.5100000000002</v>
      </c>
      <c r="E16" s="31" t="s">
        <v>41</v>
      </c>
      <c r="F16" s="38">
        <v>0</v>
      </c>
    </row>
    <row r="17" spans="1:6">
      <c r="A17" s="37" t="s">
        <v>42</v>
      </c>
      <c r="B17" s="38">
        <v>0</v>
      </c>
      <c r="C17" s="37" t="s">
        <v>43</v>
      </c>
      <c r="D17" s="38">
        <v>0</v>
      </c>
      <c r="E17" s="31" t="s">
        <v>44</v>
      </c>
      <c r="F17" s="38">
        <v>0</v>
      </c>
    </row>
    <row r="18" spans="1:6">
      <c r="A18" s="37" t="s">
        <v>45</v>
      </c>
      <c r="B18" s="38">
        <v>0</v>
      </c>
      <c r="C18" s="37" t="s">
        <v>46</v>
      </c>
      <c r="D18" s="38">
        <v>0</v>
      </c>
      <c r="E18" s="31" t="s">
        <v>47</v>
      </c>
      <c r="F18" s="38">
        <v>0</v>
      </c>
    </row>
    <row r="19" spans="1:6">
      <c r="A19" s="37" t="s">
        <v>48</v>
      </c>
      <c r="B19" s="38">
        <v>0</v>
      </c>
      <c r="C19" s="37" t="s">
        <v>49</v>
      </c>
      <c r="D19" s="64">
        <v>0</v>
      </c>
      <c r="E19" s="31" t="s">
        <v>50</v>
      </c>
      <c r="F19" s="38">
        <v>0</v>
      </c>
    </row>
    <row r="20" spans="1:6">
      <c r="A20" s="71"/>
      <c r="B20" s="72"/>
      <c r="C20" s="37" t="s">
        <v>51</v>
      </c>
      <c r="D20" s="69">
        <v>0</v>
      </c>
      <c r="E20" s="31" t="s">
        <v>52</v>
      </c>
      <c r="F20" s="38">
        <v>0</v>
      </c>
    </row>
    <row r="21" spans="1:6">
      <c r="A21" s="71"/>
      <c r="B21" s="72"/>
      <c r="C21" s="37"/>
      <c r="D21" s="65"/>
      <c r="E21" s="31" t="s">
        <v>53</v>
      </c>
      <c r="F21" s="38">
        <v>0</v>
      </c>
    </row>
    <row r="22" spans="1:6">
      <c r="A22" s="71"/>
      <c r="B22" s="72"/>
      <c r="C22" s="37"/>
      <c r="D22" s="38"/>
      <c r="E22" s="31" t="s">
        <v>54</v>
      </c>
      <c r="F22" s="38">
        <v>0</v>
      </c>
    </row>
    <row r="23" spans="1:6">
      <c r="A23" s="71"/>
      <c r="B23" s="72"/>
      <c r="C23" s="37"/>
      <c r="D23" s="38"/>
      <c r="E23" s="31" t="s">
        <v>55</v>
      </c>
      <c r="F23" s="38">
        <v>0</v>
      </c>
    </row>
    <row r="24" spans="1:6">
      <c r="A24" s="71"/>
      <c r="B24" s="72"/>
      <c r="C24" s="37"/>
      <c r="D24" s="38"/>
      <c r="E24" s="31" t="s">
        <v>56</v>
      </c>
      <c r="F24" s="38">
        <v>0</v>
      </c>
    </row>
    <row r="25" spans="1:6">
      <c r="A25" s="37"/>
      <c r="B25" s="64"/>
      <c r="C25" s="37"/>
      <c r="D25" s="38"/>
      <c r="E25" s="31" t="s">
        <v>57</v>
      </c>
      <c r="F25" s="38">
        <v>21.57</v>
      </c>
    </row>
    <row r="26" spans="1:6">
      <c r="A26" s="37"/>
      <c r="B26" s="38"/>
      <c r="C26" s="37"/>
      <c r="D26" s="38"/>
      <c r="E26" s="31" t="s">
        <v>58</v>
      </c>
      <c r="F26" s="38">
        <v>0</v>
      </c>
    </row>
    <row r="27" spans="1:6">
      <c r="A27" s="37"/>
      <c r="B27" s="38"/>
      <c r="C27" s="37"/>
      <c r="D27" s="38"/>
      <c r="E27" s="31" t="s">
        <v>59</v>
      </c>
      <c r="F27" s="38">
        <v>0</v>
      </c>
    </row>
    <row r="28" spans="1:6">
      <c r="A28" s="37"/>
      <c r="B28" s="38"/>
      <c r="C28" s="37"/>
      <c r="D28" s="38"/>
      <c r="E28" s="31" t="s">
        <v>60</v>
      </c>
      <c r="F28" s="64">
        <v>0</v>
      </c>
    </row>
    <row r="29" spans="1:6">
      <c r="A29" s="37"/>
      <c r="B29" s="38"/>
      <c r="C29" s="37"/>
      <c r="D29" s="38"/>
      <c r="E29" s="31" t="s">
        <v>61</v>
      </c>
      <c r="F29" s="65">
        <v>0</v>
      </c>
    </row>
    <row r="30" spans="1:6">
      <c r="A30" s="37"/>
      <c r="B30" s="38"/>
      <c r="C30" s="37"/>
      <c r="D30" s="38"/>
      <c r="E30" s="31" t="s">
        <v>62</v>
      </c>
      <c r="F30" s="38">
        <v>0</v>
      </c>
    </row>
    <row r="31" spans="1:6">
      <c r="A31" s="37"/>
      <c r="B31" s="38"/>
      <c r="C31" s="37"/>
      <c r="D31" s="38"/>
      <c r="E31" s="31" t="s">
        <v>63</v>
      </c>
      <c r="F31" s="38">
        <v>0</v>
      </c>
    </row>
    <row r="32" spans="1:6">
      <c r="A32" s="37"/>
      <c r="B32" s="38"/>
      <c r="C32" s="37"/>
      <c r="D32" s="38"/>
      <c r="E32" s="31" t="s">
        <v>64</v>
      </c>
      <c r="F32" s="38">
        <v>0</v>
      </c>
    </row>
    <row r="33" spans="1:6">
      <c r="A33" s="37"/>
      <c r="B33" s="38"/>
      <c r="C33" s="37"/>
      <c r="D33" s="38"/>
      <c r="E33" s="31" t="s">
        <v>65</v>
      </c>
      <c r="F33" s="64">
        <v>0</v>
      </c>
    </row>
    <row r="34" spans="1:6">
      <c r="A34" s="37"/>
      <c r="B34" s="38"/>
      <c r="C34" s="37"/>
      <c r="D34" s="38"/>
      <c r="E34" s="31"/>
      <c r="F34" s="69"/>
    </row>
    <row r="35" spans="1:6">
      <c r="A35" s="30" t="s">
        <v>66</v>
      </c>
      <c r="B35" s="38">
        <f>B7+B9+B10+B11+B12+B13+B14+B15+B16+B17+B18+B19</f>
        <v>2592.96</v>
      </c>
      <c r="C35" s="30" t="s">
        <v>67</v>
      </c>
      <c r="D35" s="64">
        <f>D6+D10+D17+D18+D19+D20</f>
        <v>2592.96</v>
      </c>
      <c r="E35" s="30" t="s">
        <v>67</v>
      </c>
      <c r="F35" s="64">
        <v>2592.96</v>
      </c>
    </row>
    <row r="36" spans="1:6">
      <c r="A36" s="37" t="s">
        <v>68</v>
      </c>
      <c r="B36" s="64">
        <v>0</v>
      </c>
      <c r="C36" s="30" t="s">
        <v>69</v>
      </c>
      <c r="D36" s="64">
        <f>B41-D35</f>
        <v>-2592.96</v>
      </c>
      <c r="E36" s="30" t="s">
        <v>69</v>
      </c>
      <c r="F36" s="64">
        <f>D36</f>
        <v>-2592.96</v>
      </c>
    </row>
    <row r="37" spans="1:6">
      <c r="A37" s="37" t="s">
        <v>70</v>
      </c>
      <c r="B37" s="65">
        <f>B38+B39+B40</f>
        <v>0</v>
      </c>
      <c r="C37" s="39"/>
      <c r="D37" s="69"/>
      <c r="E37" s="31"/>
      <c r="F37" s="73"/>
    </row>
    <row r="38" spans="1:6">
      <c r="A38" s="66" t="s">
        <v>71</v>
      </c>
      <c r="B38" s="38">
        <v>0</v>
      </c>
      <c r="C38" s="31"/>
      <c r="D38" s="64"/>
      <c r="E38" s="31"/>
      <c r="F38" s="64"/>
    </row>
    <row r="39" spans="1:6">
      <c r="A39" s="66" t="s">
        <v>72</v>
      </c>
      <c r="B39" s="38">
        <v>0</v>
      </c>
      <c r="C39" s="74"/>
      <c r="D39" s="75"/>
      <c r="E39" s="31"/>
      <c r="F39" s="76"/>
    </row>
    <row r="40" spans="1:6">
      <c r="A40" s="66" t="s">
        <v>73</v>
      </c>
      <c r="B40" s="38">
        <v>0</v>
      </c>
      <c r="C40" s="74"/>
      <c r="D40" s="77"/>
      <c r="E40" s="74"/>
      <c r="F40" s="77"/>
    </row>
    <row r="41" spans="1:6">
      <c r="A41" s="37" t="s">
        <v>74</v>
      </c>
      <c r="B41" s="78">
        <v>0</v>
      </c>
      <c r="C41" s="74"/>
      <c r="D41" s="77"/>
      <c r="E41" s="74"/>
      <c r="F41" s="77"/>
    </row>
    <row r="42" spans="1:6">
      <c r="A42" s="30" t="s">
        <v>75</v>
      </c>
      <c r="B42" s="64">
        <v>2592.96</v>
      </c>
      <c r="C42" s="30" t="s">
        <v>76</v>
      </c>
      <c r="D42" s="64">
        <f>B42</f>
        <v>2592.96</v>
      </c>
      <c r="E42" s="30" t="s">
        <v>76</v>
      </c>
      <c r="F42" s="64">
        <f>B42</f>
        <v>2592.96</v>
      </c>
    </row>
  </sheetData>
  <mergeCells count="2">
    <mergeCell ref="A2:F2"/>
    <mergeCell ref="C4:F4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workbookViewId="0">
      <selection activeCell="C11" sqref="C11"/>
    </sheetView>
  </sheetViews>
  <sheetFormatPr defaultColWidth="9" defaultRowHeight="13.5"/>
  <cols>
    <col min="1" max="1" width="5.25" customWidth="1"/>
    <col min="2" max="2" width="8.625" customWidth="1"/>
    <col min="3" max="3" width="5.125" customWidth="1"/>
    <col min="4" max="5" width="5.875" customWidth="1"/>
    <col min="6" max="6" width="5" customWidth="1"/>
    <col min="7" max="7" width="7.625" customWidth="1"/>
    <col min="8" max="8" width="8.25" customWidth="1"/>
    <col min="9" max="10" width="5.875" customWidth="1"/>
    <col min="11" max="11" width="7.375" customWidth="1"/>
    <col min="12" max="12" width="5.875" customWidth="1"/>
    <col min="13" max="13" width="7.5" customWidth="1"/>
    <col min="14" max="17" width="5.875" customWidth="1"/>
    <col min="18" max="18" width="4.5" customWidth="1"/>
    <col min="19" max="19" width="4.375" customWidth="1"/>
    <col min="20" max="21" width="5.875" customWidth="1"/>
    <col min="22" max="22" width="5.125" customWidth="1"/>
  </cols>
  <sheetData>
    <row r="1" spans="1:22">
      <c r="A1" s="48" t="s">
        <v>77</v>
      </c>
      <c r="B1" s="49"/>
      <c r="C1" s="4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59"/>
      <c r="U1" s="45"/>
      <c r="V1" s="29"/>
    </row>
    <row r="2" spans="1:22" ht="27">
      <c r="A2" s="82" t="s">
        <v>78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>
      <c r="A3" s="48"/>
      <c r="B3" s="50"/>
      <c r="C3" s="50"/>
      <c r="D3" s="51"/>
      <c r="E3" s="51"/>
      <c r="F3" s="51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59"/>
      <c r="U3" s="45"/>
      <c r="V3" s="29" t="s">
        <v>2</v>
      </c>
    </row>
    <row r="4" spans="1:22">
      <c r="A4" s="91" t="s">
        <v>79</v>
      </c>
      <c r="B4" s="92" t="s">
        <v>80</v>
      </c>
      <c r="C4" s="84" t="s">
        <v>81</v>
      </c>
      <c r="D4" s="85"/>
      <c r="E4" s="85"/>
      <c r="F4" s="86"/>
      <c r="G4" s="85" t="s">
        <v>82</v>
      </c>
      <c r="H4" s="85"/>
      <c r="I4" s="87"/>
      <c r="J4" s="87"/>
      <c r="K4" s="87"/>
      <c r="L4" s="87"/>
      <c r="M4" s="87"/>
      <c r="N4" s="87"/>
      <c r="O4" s="86"/>
      <c r="P4" s="95" t="s">
        <v>83</v>
      </c>
      <c r="Q4" s="95" t="s">
        <v>84</v>
      </c>
      <c r="R4" s="95" t="s">
        <v>85</v>
      </c>
      <c r="S4" s="95" t="s">
        <v>86</v>
      </c>
      <c r="T4" s="95" t="s">
        <v>87</v>
      </c>
      <c r="U4" s="95" t="s">
        <v>88</v>
      </c>
      <c r="V4" s="91" t="s">
        <v>89</v>
      </c>
    </row>
    <row r="5" spans="1:22" ht="23.1" customHeight="1">
      <c r="A5" s="91"/>
      <c r="B5" s="92"/>
      <c r="C5" s="92" t="s">
        <v>90</v>
      </c>
      <c r="D5" s="93" t="s">
        <v>91</v>
      </c>
      <c r="E5" s="93" t="s">
        <v>92</v>
      </c>
      <c r="F5" s="94" t="s">
        <v>93</v>
      </c>
      <c r="G5" s="93" t="s">
        <v>94</v>
      </c>
      <c r="H5" s="93" t="s">
        <v>95</v>
      </c>
      <c r="I5" s="88" t="s">
        <v>96</v>
      </c>
      <c r="J5" s="89"/>
      <c r="K5" s="89"/>
      <c r="L5" s="89"/>
      <c r="M5" s="89"/>
      <c r="N5" s="90"/>
      <c r="O5" s="95" t="s">
        <v>97</v>
      </c>
      <c r="P5" s="95"/>
      <c r="Q5" s="95"/>
      <c r="R5" s="95"/>
      <c r="S5" s="95"/>
      <c r="T5" s="95"/>
      <c r="U5" s="95"/>
      <c r="V5" s="91"/>
    </row>
    <row r="6" spans="1:22" ht="48">
      <c r="A6" s="91"/>
      <c r="B6" s="92"/>
      <c r="C6" s="92"/>
      <c r="D6" s="93"/>
      <c r="E6" s="93"/>
      <c r="F6" s="94"/>
      <c r="G6" s="93"/>
      <c r="H6" s="93"/>
      <c r="I6" s="56" t="s">
        <v>94</v>
      </c>
      <c r="J6" s="57" t="s">
        <v>98</v>
      </c>
      <c r="K6" s="57" t="s">
        <v>99</v>
      </c>
      <c r="L6" s="57" t="s">
        <v>100</v>
      </c>
      <c r="M6" s="57" t="s">
        <v>101</v>
      </c>
      <c r="N6" s="58" t="s">
        <v>102</v>
      </c>
      <c r="O6" s="95"/>
      <c r="P6" s="95"/>
      <c r="Q6" s="95"/>
      <c r="R6" s="95"/>
      <c r="S6" s="95"/>
      <c r="T6" s="95"/>
      <c r="U6" s="95"/>
      <c r="V6" s="91"/>
    </row>
    <row r="7" spans="1:22">
      <c r="A7" s="52" t="s">
        <v>103</v>
      </c>
      <c r="B7" s="53">
        <v>1</v>
      </c>
      <c r="C7" s="54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</row>
    <row r="8" spans="1:22">
      <c r="A8" s="6" t="s">
        <v>104</v>
      </c>
      <c r="B8" s="55">
        <v>2592.96</v>
      </c>
      <c r="C8" s="6">
        <v>0</v>
      </c>
      <c r="D8" s="6">
        <v>0</v>
      </c>
      <c r="E8" s="6">
        <v>0</v>
      </c>
      <c r="F8" s="6">
        <v>0</v>
      </c>
      <c r="G8" s="6">
        <v>2592.96</v>
      </c>
      <c r="H8" s="6">
        <v>2592.96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6"/>
      <c r="B9" s="5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6"/>
      <c r="B10" s="5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>
      <c r="A11" s="6"/>
      <c r="B11" s="5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>
      <c r="A12" s="6"/>
      <c r="B12" s="5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>
      <c r="A13" s="6"/>
      <c r="B13" s="5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>
      <c r="A14" s="6"/>
      <c r="B14" s="5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>
      <c r="A15" s="6"/>
      <c r="B15" s="5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>
      <c r="A16" s="6"/>
      <c r="B16" s="5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>
      <c r="A17" s="6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>
      <c r="A18" s="6"/>
      <c r="B18" s="5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>
      <c r="A19" s="6"/>
      <c r="B19" s="5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</sheetData>
  <mergeCells count="20">
    <mergeCell ref="S4:S6"/>
    <mergeCell ref="T4:T6"/>
    <mergeCell ref="U4:U6"/>
    <mergeCell ref="V4:V6"/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D20" sqref="D20"/>
    </sheetView>
  </sheetViews>
  <sheetFormatPr defaultColWidth="9" defaultRowHeight="13.5"/>
  <cols>
    <col min="1" max="1" width="5.125" customWidth="1"/>
    <col min="2" max="2" width="9.375" customWidth="1"/>
    <col min="3" max="3" width="31.125" customWidth="1"/>
    <col min="4" max="4" width="8.75" customWidth="1"/>
    <col min="5" max="5" width="7.875" customWidth="1"/>
    <col min="6" max="6" width="7.125" customWidth="1"/>
    <col min="7" max="7" width="8.375" customWidth="1"/>
    <col min="8" max="8" width="6.25" customWidth="1"/>
    <col min="9" max="9" width="8.75" customWidth="1"/>
    <col min="10" max="10" width="5.625" customWidth="1"/>
    <col min="11" max="11" width="4.875" customWidth="1"/>
    <col min="12" max="12" width="5.25" customWidth="1"/>
    <col min="13" max="13" width="6.625" customWidth="1"/>
    <col min="14" max="19" width="7.25" customWidth="1"/>
  </cols>
  <sheetData>
    <row r="1" spans="1:19">
      <c r="A1" s="1" t="s">
        <v>105</v>
      </c>
    </row>
    <row r="2" spans="1:19" ht="36.950000000000003" customHeight="1">
      <c r="A2" s="96" t="s">
        <v>106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45"/>
      <c r="B3" s="46"/>
      <c r="C3" s="29"/>
      <c r="D3" s="29"/>
      <c r="E3" s="29"/>
      <c r="F3" s="29"/>
      <c r="G3" s="29"/>
      <c r="H3" s="29"/>
      <c r="I3" s="47"/>
      <c r="J3" s="45"/>
      <c r="K3" s="47"/>
      <c r="L3" s="47"/>
      <c r="M3" s="29"/>
      <c r="S3" s="8" t="s">
        <v>2</v>
      </c>
    </row>
    <row r="4" spans="1:19">
      <c r="A4" s="97" t="s">
        <v>79</v>
      </c>
      <c r="B4" s="97" t="s">
        <v>107</v>
      </c>
      <c r="C4" s="98" t="s">
        <v>108</v>
      </c>
      <c r="D4" s="98" t="s">
        <v>90</v>
      </c>
      <c r="E4" s="4" t="s">
        <v>109</v>
      </c>
      <c r="F4" s="4"/>
      <c r="G4" s="4"/>
      <c r="H4" s="4"/>
      <c r="I4" s="91" t="s">
        <v>110</v>
      </c>
      <c r="J4" s="91"/>
      <c r="K4" s="91"/>
      <c r="L4" s="91"/>
      <c r="M4" s="91"/>
      <c r="N4" s="91"/>
      <c r="O4" s="91"/>
      <c r="P4" s="98" t="s">
        <v>111</v>
      </c>
      <c r="Q4" s="98" t="s">
        <v>112</v>
      </c>
      <c r="R4" s="98" t="s">
        <v>113</v>
      </c>
      <c r="S4" s="98" t="s">
        <v>114</v>
      </c>
    </row>
    <row r="5" spans="1:19">
      <c r="A5" s="97"/>
      <c r="B5" s="97"/>
      <c r="C5" s="98"/>
      <c r="D5" s="98"/>
      <c r="E5" s="98" t="s">
        <v>94</v>
      </c>
      <c r="F5" s="98" t="s">
        <v>13</v>
      </c>
      <c r="G5" s="99" t="s">
        <v>16</v>
      </c>
      <c r="H5" s="98" t="s">
        <v>19</v>
      </c>
      <c r="I5" s="98" t="s">
        <v>94</v>
      </c>
      <c r="J5" s="91" t="s">
        <v>25</v>
      </c>
      <c r="K5" s="91"/>
      <c r="L5" s="91"/>
      <c r="M5" s="91"/>
      <c r="N5" s="98" t="s">
        <v>37</v>
      </c>
      <c r="O5" s="98" t="s">
        <v>40</v>
      </c>
      <c r="P5" s="98"/>
      <c r="Q5" s="98"/>
      <c r="R5" s="98"/>
      <c r="S5" s="98"/>
    </row>
    <row r="6" spans="1:19" ht="36">
      <c r="A6" s="97"/>
      <c r="B6" s="97"/>
      <c r="C6" s="98"/>
      <c r="D6" s="98"/>
      <c r="E6" s="98"/>
      <c r="F6" s="98"/>
      <c r="G6" s="99"/>
      <c r="H6" s="98"/>
      <c r="I6" s="98"/>
      <c r="J6" s="7" t="s">
        <v>90</v>
      </c>
      <c r="K6" s="7" t="s">
        <v>115</v>
      </c>
      <c r="L6" s="7" t="s">
        <v>31</v>
      </c>
      <c r="M6" s="7" t="s">
        <v>34</v>
      </c>
      <c r="N6" s="98"/>
      <c r="O6" s="98"/>
      <c r="P6" s="98"/>
      <c r="Q6" s="98"/>
      <c r="R6" s="98"/>
      <c r="S6" s="98"/>
    </row>
    <row r="7" spans="1:19">
      <c r="A7" s="5" t="s">
        <v>103</v>
      </c>
      <c r="B7" s="5" t="s">
        <v>103</v>
      </c>
      <c r="C7" s="5" t="s">
        <v>103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>
      <c r="A8" s="6"/>
      <c r="B8" s="6"/>
      <c r="C8" s="6" t="s">
        <v>116</v>
      </c>
      <c r="D8" s="6">
        <v>2592.96</v>
      </c>
      <c r="E8" s="6">
        <v>343.45</v>
      </c>
      <c r="F8" s="6">
        <v>265.62</v>
      </c>
      <c r="G8" s="6">
        <v>76.45</v>
      </c>
      <c r="H8" s="6">
        <v>1.38</v>
      </c>
      <c r="I8" s="6">
        <v>2249.5100000000002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2249.5100000000002</v>
      </c>
      <c r="P8" s="6"/>
      <c r="Q8" s="6"/>
      <c r="R8" s="6"/>
      <c r="S8" s="6"/>
    </row>
    <row r="9" spans="1:19">
      <c r="A9" s="6"/>
      <c r="B9" s="6">
        <v>20132</v>
      </c>
      <c r="C9" s="6" t="s">
        <v>117</v>
      </c>
      <c r="D9" s="6">
        <v>253.48</v>
      </c>
      <c r="E9" s="6">
        <v>253.48</v>
      </c>
      <c r="F9" s="6">
        <v>179.73</v>
      </c>
      <c r="G9" s="6">
        <v>73.75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/>
      <c r="Q9" s="6"/>
      <c r="R9" s="6"/>
      <c r="S9" s="6"/>
    </row>
    <row r="10" spans="1:19">
      <c r="A10" s="6"/>
      <c r="B10" s="6">
        <v>20132</v>
      </c>
      <c r="C10" s="6" t="s">
        <v>118</v>
      </c>
      <c r="D10" s="6">
        <v>2249.5100000000002</v>
      </c>
      <c r="E10" s="6">
        <v>0</v>
      </c>
      <c r="F10" s="6">
        <v>0</v>
      </c>
      <c r="G10" s="6">
        <v>0</v>
      </c>
      <c r="H10" s="6">
        <v>0</v>
      </c>
      <c r="I10" s="6">
        <v>2249.5100000000002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2249.5100000000002</v>
      </c>
      <c r="P10" s="6"/>
      <c r="Q10" s="6"/>
      <c r="R10" s="6"/>
      <c r="S10" s="6"/>
    </row>
    <row r="11" spans="1:19">
      <c r="A11" s="6"/>
      <c r="B11" s="6">
        <v>20508</v>
      </c>
      <c r="C11" s="6" t="s">
        <v>119</v>
      </c>
      <c r="D11" s="6">
        <v>2.7</v>
      </c>
      <c r="E11" s="6">
        <v>2.7</v>
      </c>
      <c r="F11" s="6">
        <v>0</v>
      </c>
      <c r="G11" s="6">
        <v>2.7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/>
      <c r="Q11" s="6"/>
      <c r="R11" s="6"/>
      <c r="S11" s="6"/>
    </row>
    <row r="12" spans="1:19">
      <c r="A12" s="6"/>
      <c r="B12" s="6">
        <v>20805</v>
      </c>
      <c r="C12" s="6" t="s">
        <v>120</v>
      </c>
      <c r="D12" s="6">
        <v>1.38</v>
      </c>
      <c r="E12" s="6">
        <v>1.38</v>
      </c>
      <c r="F12" s="6">
        <v>0</v>
      </c>
      <c r="G12" s="6">
        <v>0</v>
      </c>
      <c r="H12" s="6">
        <v>1.38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/>
      <c r="Q12" s="6"/>
      <c r="R12" s="6"/>
      <c r="S12" s="6"/>
    </row>
    <row r="13" spans="1:19">
      <c r="A13" s="6"/>
      <c r="B13" s="6">
        <v>20805</v>
      </c>
      <c r="C13" s="6" t="s">
        <v>121</v>
      </c>
      <c r="D13" s="6">
        <v>40.06</v>
      </c>
      <c r="E13" s="6">
        <v>40.06</v>
      </c>
      <c r="F13" s="6">
        <v>40.06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/>
      <c r="Q13" s="6"/>
      <c r="R13" s="6"/>
      <c r="S13" s="6"/>
    </row>
    <row r="14" spans="1:19">
      <c r="A14" s="6"/>
      <c r="B14" s="6">
        <v>21011</v>
      </c>
      <c r="C14" s="6" t="s">
        <v>122</v>
      </c>
      <c r="D14" s="6">
        <v>24.26</v>
      </c>
      <c r="E14" s="6">
        <v>24.26</v>
      </c>
      <c r="F14" s="6">
        <v>24.26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/>
      <c r="Q14" s="6"/>
      <c r="R14" s="6"/>
      <c r="S14" s="6"/>
    </row>
    <row r="15" spans="1:19">
      <c r="A15" s="6"/>
      <c r="B15" s="6">
        <v>22102</v>
      </c>
      <c r="C15" s="6" t="s">
        <v>123</v>
      </c>
      <c r="D15" s="6">
        <v>21.57</v>
      </c>
      <c r="E15" s="6">
        <v>21.57</v>
      </c>
      <c r="F15" s="6">
        <v>21.57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8"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</mergeCells>
  <phoneticPr fontId="1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C22" sqref="C22"/>
    </sheetView>
  </sheetViews>
  <sheetFormatPr defaultColWidth="9" defaultRowHeight="12"/>
  <cols>
    <col min="1" max="1" width="16.625" style="32" customWidth="1"/>
    <col min="2" max="2" width="9" style="32" customWidth="1"/>
    <col min="3" max="3" width="24.125" style="32" customWidth="1"/>
    <col min="4" max="4" width="6.875" style="32" customWidth="1"/>
    <col min="5" max="6" width="8.375" style="32" customWidth="1"/>
    <col min="7" max="7" width="32.25" style="32" customWidth="1"/>
    <col min="8" max="8" width="8.5" style="32" customWidth="1"/>
    <col min="9" max="10" width="7.75" style="32" customWidth="1"/>
    <col min="11" max="11" width="9.125" style="32" customWidth="1"/>
    <col min="12" max="16384" width="9" style="32"/>
  </cols>
  <sheetData>
    <row r="1" spans="1:10">
      <c r="A1" s="32" t="s">
        <v>124</v>
      </c>
    </row>
    <row r="2" spans="1:10" ht="30" customHeight="1">
      <c r="A2" s="96" t="s">
        <v>125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>
      <c r="J3" s="29" t="s">
        <v>2</v>
      </c>
    </row>
    <row r="4" spans="1:10" ht="21.95" customHeight="1">
      <c r="A4" s="101" t="s">
        <v>126</v>
      </c>
      <c r="B4" s="101"/>
      <c r="C4" s="102" t="s">
        <v>127</v>
      </c>
      <c r="D4" s="103"/>
      <c r="E4" s="103"/>
      <c r="F4" s="103"/>
      <c r="G4" s="103"/>
      <c r="H4" s="103"/>
      <c r="I4" s="103"/>
      <c r="J4" s="104"/>
    </row>
    <row r="5" spans="1:10" ht="24">
      <c r="A5" s="33" t="s">
        <v>128</v>
      </c>
      <c r="B5" s="33" t="s">
        <v>6</v>
      </c>
      <c r="C5" s="7" t="s">
        <v>7</v>
      </c>
      <c r="D5" s="34" t="s">
        <v>90</v>
      </c>
      <c r="E5" s="35" t="s">
        <v>129</v>
      </c>
      <c r="F5" s="35" t="s">
        <v>130</v>
      </c>
      <c r="G5" s="7" t="s">
        <v>8</v>
      </c>
      <c r="H5" s="34" t="s">
        <v>90</v>
      </c>
      <c r="I5" s="35" t="s">
        <v>129</v>
      </c>
      <c r="J5" s="35" t="s">
        <v>130</v>
      </c>
    </row>
    <row r="6" spans="1:10">
      <c r="A6" s="36" t="s">
        <v>131</v>
      </c>
      <c r="B6" s="36">
        <v>2592.96</v>
      </c>
      <c r="C6" s="37" t="s">
        <v>10</v>
      </c>
      <c r="D6" s="36">
        <v>343.45</v>
      </c>
      <c r="E6" s="36">
        <v>343.45</v>
      </c>
      <c r="F6" s="36"/>
      <c r="G6" s="31" t="s">
        <v>11</v>
      </c>
      <c r="H6" s="38">
        <v>2502.9899999999998</v>
      </c>
      <c r="I6" s="38">
        <v>2502.9899999999998</v>
      </c>
      <c r="J6" s="36"/>
    </row>
    <row r="7" spans="1:10" ht="12.75">
      <c r="A7" s="39"/>
      <c r="B7" s="36"/>
      <c r="C7" s="40" t="s">
        <v>13</v>
      </c>
      <c r="D7" s="36">
        <v>265.62</v>
      </c>
      <c r="E7" s="36">
        <v>265.62</v>
      </c>
      <c r="F7" s="36"/>
      <c r="G7" s="31" t="s">
        <v>14</v>
      </c>
      <c r="H7" s="38">
        <v>0</v>
      </c>
      <c r="I7" s="38">
        <v>0</v>
      </c>
      <c r="J7" s="36"/>
    </row>
    <row r="8" spans="1:10" ht="12.75">
      <c r="A8" s="39"/>
      <c r="B8" s="36"/>
      <c r="C8" s="40" t="s">
        <v>16</v>
      </c>
      <c r="D8" s="36">
        <v>76.45</v>
      </c>
      <c r="E8" s="36">
        <v>76.45</v>
      </c>
      <c r="F8" s="36"/>
      <c r="G8" s="31" t="s">
        <v>17</v>
      </c>
      <c r="H8" s="38">
        <v>0</v>
      </c>
      <c r="I8" s="38">
        <v>0</v>
      </c>
      <c r="J8" s="36"/>
    </row>
    <row r="9" spans="1:10" ht="12.75">
      <c r="A9" s="39"/>
      <c r="B9" s="36"/>
      <c r="C9" s="40" t="s">
        <v>19</v>
      </c>
      <c r="D9" s="36">
        <v>1.38</v>
      </c>
      <c r="E9" s="36">
        <v>1.38</v>
      </c>
      <c r="F9" s="36"/>
      <c r="G9" s="31" t="s">
        <v>20</v>
      </c>
      <c r="H9" s="38">
        <v>0</v>
      </c>
      <c r="I9" s="38">
        <v>0</v>
      </c>
      <c r="J9" s="36"/>
    </row>
    <row r="10" spans="1:10">
      <c r="A10" s="39"/>
      <c r="B10" s="36"/>
      <c r="C10" s="37" t="s">
        <v>22</v>
      </c>
      <c r="D10" s="36">
        <v>2249.5100000000002</v>
      </c>
      <c r="E10" s="36">
        <v>2249.5100000000002</v>
      </c>
      <c r="F10" s="36"/>
      <c r="G10" s="31" t="s">
        <v>23</v>
      </c>
      <c r="H10" s="38">
        <v>2.7</v>
      </c>
      <c r="I10" s="38">
        <v>2.7</v>
      </c>
      <c r="J10" s="36"/>
    </row>
    <row r="11" spans="1:10" ht="12.75">
      <c r="A11" s="41"/>
      <c r="B11" s="36"/>
      <c r="C11" s="40" t="s">
        <v>25</v>
      </c>
      <c r="D11" s="36">
        <f>D12+D13+D14</f>
        <v>0</v>
      </c>
      <c r="E11" s="36">
        <f>E12+E13+E14</f>
        <v>0</v>
      </c>
      <c r="F11" s="36"/>
      <c r="G11" s="31" t="s">
        <v>26</v>
      </c>
      <c r="H11" s="38">
        <v>0</v>
      </c>
      <c r="I11" s="38">
        <v>0</v>
      </c>
      <c r="J11" s="36"/>
    </row>
    <row r="12" spans="1:10" ht="12.75">
      <c r="A12" s="41"/>
      <c r="B12" s="36"/>
      <c r="C12" s="40" t="s">
        <v>28</v>
      </c>
      <c r="D12" s="36">
        <v>0</v>
      </c>
      <c r="E12" s="36">
        <v>0</v>
      </c>
      <c r="F12" s="36"/>
      <c r="G12" s="31" t="s">
        <v>29</v>
      </c>
      <c r="H12" s="38">
        <v>0</v>
      </c>
      <c r="I12" s="38">
        <v>0</v>
      </c>
      <c r="J12" s="36"/>
    </row>
    <row r="13" spans="1:10">
      <c r="A13" s="41"/>
      <c r="B13" s="36"/>
      <c r="C13" s="42" t="s">
        <v>31</v>
      </c>
      <c r="D13" s="36">
        <v>0</v>
      </c>
      <c r="E13" s="36">
        <v>0</v>
      </c>
      <c r="F13" s="36"/>
      <c r="G13" s="31" t="s">
        <v>32</v>
      </c>
      <c r="H13" s="38">
        <v>41.44</v>
      </c>
      <c r="I13" s="38">
        <v>41.44</v>
      </c>
      <c r="J13" s="36"/>
    </row>
    <row r="14" spans="1:10">
      <c r="A14" s="41"/>
      <c r="B14" s="36"/>
      <c r="C14" s="43" t="s">
        <v>34</v>
      </c>
      <c r="D14" s="36">
        <v>0</v>
      </c>
      <c r="E14" s="36">
        <v>0</v>
      </c>
      <c r="F14" s="36"/>
      <c r="G14" s="31" t="s">
        <v>35</v>
      </c>
      <c r="H14" s="38">
        <v>0</v>
      </c>
      <c r="I14" s="38">
        <v>0</v>
      </c>
      <c r="J14" s="36"/>
    </row>
    <row r="15" spans="1:10" ht="12.75">
      <c r="A15" s="41"/>
      <c r="B15" s="36"/>
      <c r="C15" s="40" t="s">
        <v>37</v>
      </c>
      <c r="D15" s="36">
        <v>0</v>
      </c>
      <c r="E15" s="36">
        <v>0</v>
      </c>
      <c r="F15" s="36"/>
      <c r="G15" s="31" t="s">
        <v>38</v>
      </c>
      <c r="H15" s="38">
        <v>24.26</v>
      </c>
      <c r="I15" s="38">
        <v>24.26</v>
      </c>
      <c r="J15" s="36"/>
    </row>
    <row r="16" spans="1:10" ht="12.75">
      <c r="A16" s="36" t="s">
        <v>132</v>
      </c>
      <c r="B16" s="36"/>
      <c r="C16" s="40" t="s">
        <v>40</v>
      </c>
      <c r="D16" s="36">
        <v>2249.5100000000002</v>
      </c>
      <c r="E16" s="36">
        <v>2249.5100000000002</v>
      </c>
      <c r="F16" s="36"/>
      <c r="G16" s="31" t="s">
        <v>41</v>
      </c>
      <c r="H16" s="38">
        <v>0</v>
      </c>
      <c r="I16" s="38">
        <v>0</v>
      </c>
      <c r="J16" s="36"/>
    </row>
    <row r="17" spans="1:10">
      <c r="A17" s="36"/>
      <c r="B17" s="36"/>
      <c r="C17" s="37" t="s">
        <v>43</v>
      </c>
      <c r="D17" s="36"/>
      <c r="E17" s="36"/>
      <c r="F17" s="36"/>
      <c r="G17" s="31" t="s">
        <v>44</v>
      </c>
      <c r="H17" s="38">
        <v>0</v>
      </c>
      <c r="I17" s="38">
        <v>0</v>
      </c>
      <c r="J17" s="36"/>
    </row>
    <row r="18" spans="1:10">
      <c r="A18" s="36"/>
      <c r="B18" s="36"/>
      <c r="C18" s="37" t="s">
        <v>46</v>
      </c>
      <c r="D18" s="36"/>
      <c r="E18" s="36"/>
      <c r="F18" s="36"/>
      <c r="G18" s="31" t="s">
        <v>47</v>
      </c>
      <c r="H18" s="38">
        <v>0</v>
      </c>
      <c r="I18" s="38">
        <v>0</v>
      </c>
      <c r="J18" s="36"/>
    </row>
    <row r="19" spans="1:10">
      <c r="A19" s="36"/>
      <c r="B19" s="36"/>
      <c r="C19" s="37" t="s">
        <v>49</v>
      </c>
      <c r="D19" s="36"/>
      <c r="E19" s="36"/>
      <c r="F19" s="36"/>
      <c r="G19" s="31" t="s">
        <v>50</v>
      </c>
      <c r="H19" s="38">
        <v>0</v>
      </c>
      <c r="I19" s="38">
        <v>0</v>
      </c>
      <c r="J19" s="36"/>
    </row>
    <row r="20" spans="1:10">
      <c r="A20" s="36"/>
      <c r="B20" s="36"/>
      <c r="C20" s="37" t="s">
        <v>51</v>
      </c>
      <c r="D20" s="36"/>
      <c r="E20" s="36"/>
      <c r="F20" s="36"/>
      <c r="G20" s="31" t="s">
        <v>52</v>
      </c>
      <c r="H20" s="38">
        <v>0</v>
      </c>
      <c r="I20" s="38">
        <v>0</v>
      </c>
      <c r="J20" s="36"/>
    </row>
    <row r="21" spans="1:10">
      <c r="A21" s="36"/>
      <c r="B21" s="36"/>
      <c r="C21" s="36"/>
      <c r="D21" s="36"/>
      <c r="E21" s="36"/>
      <c r="F21" s="36"/>
      <c r="G21" s="31" t="s">
        <v>53</v>
      </c>
      <c r="H21" s="38">
        <v>0</v>
      </c>
      <c r="I21" s="38">
        <v>0</v>
      </c>
      <c r="J21" s="36"/>
    </row>
    <row r="22" spans="1:10">
      <c r="A22" s="36"/>
      <c r="B22" s="36"/>
      <c r="C22" s="36"/>
      <c r="D22" s="36"/>
      <c r="E22" s="36"/>
      <c r="F22" s="36"/>
      <c r="G22" s="31" t="s">
        <v>54</v>
      </c>
      <c r="H22" s="38">
        <v>0</v>
      </c>
      <c r="I22" s="38">
        <v>0</v>
      </c>
      <c r="J22" s="36"/>
    </row>
    <row r="23" spans="1:10">
      <c r="A23" s="36"/>
      <c r="B23" s="36"/>
      <c r="C23" s="36"/>
      <c r="D23" s="36"/>
      <c r="E23" s="36"/>
      <c r="F23" s="36"/>
      <c r="G23" s="31" t="s">
        <v>55</v>
      </c>
      <c r="H23" s="38">
        <v>0</v>
      </c>
      <c r="I23" s="38">
        <v>0</v>
      </c>
      <c r="J23" s="36"/>
    </row>
    <row r="24" spans="1:10">
      <c r="A24" s="36"/>
      <c r="B24" s="36"/>
      <c r="C24" s="36"/>
      <c r="D24" s="36"/>
      <c r="E24" s="36"/>
      <c r="F24" s="36"/>
      <c r="G24" s="31" t="s">
        <v>56</v>
      </c>
      <c r="H24" s="38">
        <v>0</v>
      </c>
      <c r="I24" s="38">
        <v>0</v>
      </c>
      <c r="J24" s="36"/>
    </row>
    <row r="25" spans="1:10">
      <c r="A25" s="36"/>
      <c r="B25" s="36"/>
      <c r="C25" s="36"/>
      <c r="D25" s="36"/>
      <c r="E25" s="36"/>
      <c r="F25" s="36"/>
      <c r="G25" s="31" t="s">
        <v>57</v>
      </c>
      <c r="H25" s="38">
        <v>21.57</v>
      </c>
      <c r="I25" s="38">
        <v>21.57</v>
      </c>
      <c r="J25" s="36"/>
    </row>
    <row r="26" spans="1:10">
      <c r="A26" s="36"/>
      <c r="B26" s="36"/>
      <c r="C26" s="36"/>
      <c r="D26" s="36"/>
      <c r="E26" s="36"/>
      <c r="F26" s="36"/>
      <c r="G26" s="31" t="s">
        <v>58</v>
      </c>
      <c r="H26" s="36"/>
      <c r="I26" s="44"/>
      <c r="J26" s="36"/>
    </row>
    <row r="27" spans="1:10">
      <c r="A27" s="36"/>
      <c r="B27" s="36"/>
      <c r="C27" s="36"/>
      <c r="D27" s="36"/>
      <c r="E27" s="36"/>
      <c r="F27" s="36"/>
      <c r="G27" s="31" t="s">
        <v>59</v>
      </c>
      <c r="H27" s="36"/>
      <c r="I27" s="44"/>
      <c r="J27" s="36"/>
    </row>
    <row r="28" spans="1:10">
      <c r="A28" s="36"/>
      <c r="B28" s="36"/>
      <c r="C28" s="36"/>
      <c r="D28" s="36"/>
      <c r="E28" s="36"/>
      <c r="F28" s="36"/>
      <c r="G28" s="31" t="s">
        <v>60</v>
      </c>
      <c r="H28" s="36"/>
      <c r="I28" s="36"/>
      <c r="J28" s="36"/>
    </row>
    <row r="29" spans="1:10">
      <c r="A29" s="36"/>
      <c r="B29" s="36"/>
      <c r="C29" s="36"/>
      <c r="D29" s="36"/>
      <c r="E29" s="36"/>
      <c r="F29" s="36"/>
      <c r="G29" s="31" t="s">
        <v>61</v>
      </c>
      <c r="H29" s="36"/>
      <c r="I29" s="36"/>
      <c r="J29" s="36"/>
    </row>
    <row r="30" spans="1:10">
      <c r="A30" s="36"/>
      <c r="B30" s="36"/>
      <c r="C30" s="36"/>
      <c r="D30" s="36"/>
      <c r="E30" s="36"/>
      <c r="F30" s="36"/>
      <c r="G30" s="31" t="s">
        <v>62</v>
      </c>
      <c r="H30" s="36"/>
      <c r="I30" s="36"/>
      <c r="J30" s="36"/>
    </row>
    <row r="31" spans="1:10">
      <c r="A31" s="36"/>
      <c r="B31" s="36"/>
      <c r="C31" s="36"/>
      <c r="D31" s="36"/>
      <c r="E31" s="36"/>
      <c r="F31" s="36"/>
      <c r="G31" s="31" t="s">
        <v>63</v>
      </c>
      <c r="H31" s="36"/>
      <c r="I31" s="36"/>
      <c r="J31" s="36"/>
    </row>
    <row r="32" spans="1:10">
      <c r="A32" s="36"/>
      <c r="B32" s="36"/>
      <c r="C32" s="36"/>
      <c r="D32" s="36"/>
      <c r="E32" s="36"/>
      <c r="F32" s="36"/>
      <c r="G32" s="31" t="s">
        <v>64</v>
      </c>
      <c r="H32" s="36"/>
      <c r="I32" s="36"/>
      <c r="J32" s="36"/>
    </row>
    <row r="33" spans="1:10">
      <c r="A33" s="36"/>
      <c r="B33" s="36"/>
      <c r="C33" s="36"/>
      <c r="D33" s="36"/>
      <c r="E33" s="36"/>
      <c r="F33" s="36"/>
      <c r="G33" s="31" t="s">
        <v>65</v>
      </c>
      <c r="H33" s="36"/>
      <c r="I33" s="36"/>
      <c r="J33" s="36"/>
    </row>
    <row r="34" spans="1:10">
      <c r="A34" s="33" t="s">
        <v>133</v>
      </c>
      <c r="B34" s="36">
        <v>2592.96</v>
      </c>
      <c r="C34" s="33" t="s">
        <v>134</v>
      </c>
      <c r="D34" s="36">
        <v>2592.96</v>
      </c>
      <c r="E34" s="36">
        <v>2592.96</v>
      </c>
      <c r="F34" s="36"/>
      <c r="G34" s="33" t="s">
        <v>134</v>
      </c>
      <c r="H34" s="36">
        <v>2592.96</v>
      </c>
      <c r="I34" s="36">
        <v>2592.96</v>
      </c>
      <c r="J34" s="36"/>
    </row>
    <row r="35" spans="1:10">
      <c r="A35" s="36" t="s">
        <v>135</v>
      </c>
      <c r="B35" s="36"/>
      <c r="C35" s="36" t="s">
        <v>136</v>
      </c>
      <c r="D35" s="36"/>
      <c r="E35" s="36"/>
      <c r="F35" s="36"/>
      <c r="G35" s="36" t="s">
        <v>137</v>
      </c>
      <c r="H35" s="36"/>
      <c r="I35" s="36"/>
      <c r="J35" s="36"/>
    </row>
    <row r="36" spans="1:10">
      <c r="A36" s="33" t="s">
        <v>138</v>
      </c>
      <c r="B36" s="36">
        <v>2592.96</v>
      </c>
      <c r="C36" s="33" t="s">
        <v>139</v>
      </c>
      <c r="D36" s="36">
        <v>2592.96</v>
      </c>
      <c r="E36" s="36">
        <v>2592.96</v>
      </c>
      <c r="F36" s="36"/>
      <c r="G36" s="33" t="s">
        <v>139</v>
      </c>
      <c r="H36" s="36">
        <v>2592.96</v>
      </c>
      <c r="I36" s="36">
        <v>2592.96</v>
      </c>
      <c r="J36" s="36"/>
    </row>
  </sheetData>
  <mergeCells count="3">
    <mergeCell ref="A2:J2"/>
    <mergeCell ref="A4:B4"/>
    <mergeCell ref="C4:J4"/>
  </mergeCells>
  <phoneticPr fontId="18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19" sqref="B19"/>
    </sheetView>
  </sheetViews>
  <sheetFormatPr defaultColWidth="9" defaultRowHeight="12"/>
  <cols>
    <col min="1" max="1" width="12.75" style="1" customWidth="1"/>
    <col min="2" max="2" width="22" style="1" customWidth="1"/>
    <col min="3" max="5" width="16" style="1" customWidth="1"/>
    <col min="6" max="16384" width="9" style="1"/>
  </cols>
  <sheetData>
    <row r="1" spans="1:5" ht="14.1" customHeight="1">
      <c r="A1" s="1" t="s">
        <v>140</v>
      </c>
    </row>
    <row r="2" spans="1:5" ht="27">
      <c r="A2" s="96" t="s">
        <v>141</v>
      </c>
      <c r="B2" s="100"/>
      <c r="C2" s="100"/>
      <c r="D2" s="100"/>
      <c r="E2" s="100"/>
    </row>
    <row r="3" spans="1:5" ht="15" customHeight="1">
      <c r="E3" s="29" t="s">
        <v>2</v>
      </c>
    </row>
    <row r="4" spans="1:5" ht="24">
      <c r="A4" s="2" t="s">
        <v>142</v>
      </c>
      <c r="B4" s="3" t="s">
        <v>108</v>
      </c>
      <c r="C4" s="3" t="s">
        <v>80</v>
      </c>
      <c r="D4" s="3" t="s">
        <v>109</v>
      </c>
      <c r="E4" s="30" t="s">
        <v>110</v>
      </c>
    </row>
    <row r="5" spans="1:5" ht="15.75" customHeight="1">
      <c r="A5" s="6" t="s">
        <v>143</v>
      </c>
      <c r="B5" s="6" t="s">
        <v>116</v>
      </c>
      <c r="C5" s="6">
        <v>2592.96</v>
      </c>
      <c r="D5" s="6">
        <v>343.45</v>
      </c>
      <c r="E5" s="6">
        <v>2249.5100000000002</v>
      </c>
    </row>
    <row r="6" spans="1:5" ht="15.75" customHeight="1">
      <c r="A6" s="6">
        <v>2013201</v>
      </c>
      <c r="B6" s="6" t="s">
        <v>117</v>
      </c>
      <c r="C6" s="6">
        <v>253.48</v>
      </c>
      <c r="D6" s="6">
        <v>253.48</v>
      </c>
      <c r="E6" s="6">
        <v>0</v>
      </c>
    </row>
    <row r="7" spans="1:5" ht="15.75" customHeight="1">
      <c r="A7" s="6">
        <v>2013202</v>
      </c>
      <c r="B7" s="6" t="s">
        <v>118</v>
      </c>
      <c r="C7" s="6">
        <v>2249.5100000000002</v>
      </c>
      <c r="D7" s="6">
        <v>0</v>
      </c>
      <c r="E7" s="6">
        <v>2249.5100000000002</v>
      </c>
    </row>
    <row r="8" spans="1:5" ht="15.75" customHeight="1">
      <c r="A8" s="6">
        <v>2050802</v>
      </c>
      <c r="B8" s="6" t="s">
        <v>119</v>
      </c>
      <c r="C8" s="6">
        <v>2.7</v>
      </c>
      <c r="D8" s="6">
        <v>2.7</v>
      </c>
      <c r="E8" s="6">
        <v>0</v>
      </c>
    </row>
    <row r="9" spans="1:5" ht="15.75" customHeight="1">
      <c r="A9" s="6">
        <v>2080501</v>
      </c>
      <c r="B9" s="6" t="s">
        <v>120</v>
      </c>
      <c r="C9" s="6">
        <v>1.38</v>
      </c>
      <c r="D9" s="6">
        <v>1.38</v>
      </c>
      <c r="E9" s="6">
        <v>0</v>
      </c>
    </row>
    <row r="10" spans="1:5" ht="15.75" customHeight="1">
      <c r="A10" s="6">
        <v>2080505</v>
      </c>
      <c r="B10" s="6" t="s">
        <v>121</v>
      </c>
      <c r="C10" s="6">
        <v>40.06</v>
      </c>
      <c r="D10" s="6">
        <v>40.06</v>
      </c>
      <c r="E10" s="6">
        <v>0</v>
      </c>
    </row>
    <row r="11" spans="1:5" ht="15.75" customHeight="1">
      <c r="A11" s="6">
        <v>2101101</v>
      </c>
      <c r="B11" s="6" t="s">
        <v>122</v>
      </c>
      <c r="C11" s="6">
        <v>24.26</v>
      </c>
      <c r="D11" s="6">
        <v>24.26</v>
      </c>
      <c r="E11" s="6">
        <v>0</v>
      </c>
    </row>
    <row r="12" spans="1:5" ht="15.75" customHeight="1">
      <c r="A12" s="6">
        <v>2210201</v>
      </c>
      <c r="B12" s="6" t="s">
        <v>123</v>
      </c>
      <c r="C12" s="6">
        <v>21.57</v>
      </c>
      <c r="D12" s="6">
        <v>21.57</v>
      </c>
      <c r="E12" s="6">
        <v>0</v>
      </c>
    </row>
    <row r="13" spans="1:5" ht="15.75" customHeight="1">
      <c r="A13" s="31"/>
      <c r="B13" s="31"/>
      <c r="C13" s="31"/>
      <c r="D13" s="31"/>
      <c r="E13" s="20"/>
    </row>
    <row r="14" spans="1:5" ht="15.75" customHeight="1">
      <c r="A14" s="31"/>
      <c r="B14" s="31"/>
      <c r="C14" s="31"/>
      <c r="D14" s="31"/>
      <c r="E14" s="20"/>
    </row>
    <row r="15" spans="1:5" ht="15.75" customHeight="1">
      <c r="A15" s="31"/>
      <c r="B15" s="31"/>
      <c r="C15" s="31"/>
      <c r="D15" s="31"/>
      <c r="E15" s="20"/>
    </row>
    <row r="16" spans="1:5" ht="15.75" customHeight="1">
      <c r="A16" s="31"/>
      <c r="B16" s="31"/>
      <c r="C16" s="31"/>
      <c r="D16" s="31"/>
      <c r="E16" s="20"/>
    </row>
    <row r="17" spans="1:5" ht="15.75" customHeight="1">
      <c r="A17" s="31"/>
      <c r="B17" s="31"/>
      <c r="C17" s="31"/>
      <c r="D17" s="31"/>
      <c r="E17" s="20"/>
    </row>
    <row r="18" spans="1:5" ht="15.75" customHeight="1">
      <c r="A18" s="31"/>
      <c r="B18" s="31"/>
      <c r="C18" s="31"/>
      <c r="D18" s="31"/>
      <c r="E18" s="20"/>
    </row>
    <row r="19" spans="1:5" ht="15.75" customHeight="1">
      <c r="A19" s="31"/>
      <c r="B19" s="31"/>
      <c r="C19" s="31"/>
      <c r="D19" s="31"/>
      <c r="E19" s="20"/>
    </row>
    <row r="20" spans="1:5" ht="15.75" customHeight="1">
      <c r="A20" s="31"/>
      <c r="B20" s="31"/>
      <c r="C20" s="31"/>
      <c r="D20" s="31"/>
      <c r="E20" s="20"/>
    </row>
    <row r="21" spans="1:5" ht="15.75" customHeight="1">
      <c r="A21" s="31"/>
      <c r="B21" s="31"/>
      <c r="C21" s="31"/>
      <c r="D21" s="31"/>
      <c r="E21" s="20"/>
    </row>
    <row r="22" spans="1:5" ht="15.75" customHeight="1">
      <c r="A22" s="31"/>
      <c r="B22" s="31"/>
      <c r="C22" s="31"/>
      <c r="D22" s="31"/>
      <c r="E22" s="20"/>
    </row>
    <row r="23" spans="1:5" ht="15.75" customHeight="1">
      <c r="A23" s="31"/>
      <c r="B23" s="31"/>
      <c r="C23" s="31"/>
      <c r="D23" s="31"/>
      <c r="E23" s="20"/>
    </row>
    <row r="24" spans="1:5" ht="15.75" customHeight="1">
      <c r="A24" s="31"/>
      <c r="B24" s="31"/>
      <c r="C24" s="31"/>
      <c r="D24" s="31"/>
      <c r="E24" s="20"/>
    </row>
    <row r="25" spans="1:5" ht="15.75" customHeight="1">
      <c r="A25" s="31"/>
      <c r="B25" s="31"/>
      <c r="C25" s="31"/>
      <c r="D25" s="31"/>
      <c r="E25" s="20"/>
    </row>
    <row r="26" spans="1:5" ht="15.75" customHeight="1">
      <c r="A26" s="31"/>
      <c r="B26" s="31"/>
      <c r="C26" s="31"/>
      <c r="D26" s="31"/>
      <c r="E26" s="20"/>
    </row>
    <row r="27" spans="1:5" ht="15.75" customHeight="1">
      <c r="A27" s="31"/>
      <c r="B27" s="31"/>
      <c r="C27" s="31"/>
      <c r="D27" s="31"/>
      <c r="E27" s="20"/>
    </row>
    <row r="28" spans="1:5" ht="15.75" customHeight="1">
      <c r="A28" s="31"/>
      <c r="B28" s="31"/>
      <c r="C28" s="31"/>
      <c r="D28" s="31"/>
      <c r="E28" s="20"/>
    </row>
    <row r="29" spans="1:5" ht="15.75" customHeight="1">
      <c r="A29" s="31"/>
      <c r="B29" s="31"/>
      <c r="C29" s="31"/>
      <c r="D29" s="31"/>
      <c r="E29" s="20"/>
    </row>
    <row r="30" spans="1:5" ht="15.75" customHeight="1">
      <c r="A30" s="31"/>
      <c r="B30" s="31"/>
      <c r="C30" s="31"/>
      <c r="D30" s="31"/>
      <c r="E30" s="20"/>
    </row>
    <row r="31" spans="1:5" ht="15.75" customHeight="1">
      <c r="A31" s="31"/>
      <c r="B31" s="31"/>
      <c r="C31" s="31"/>
      <c r="D31" s="31"/>
      <c r="E31" s="20"/>
    </row>
  </sheetData>
  <mergeCells count="1">
    <mergeCell ref="A2:E2"/>
  </mergeCells>
  <phoneticPr fontId="18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B25" sqref="B25"/>
    </sheetView>
  </sheetViews>
  <sheetFormatPr defaultColWidth="9" defaultRowHeight="12"/>
  <cols>
    <col min="1" max="1" width="11.25" style="1" customWidth="1"/>
    <col min="2" max="2" width="25" style="1" customWidth="1"/>
    <col min="3" max="3" width="16.75" style="1" customWidth="1"/>
    <col min="4" max="4" width="11.25" style="1" customWidth="1"/>
    <col min="5" max="5" width="14.375" style="1" customWidth="1"/>
    <col min="6" max="16384" width="9" style="1"/>
  </cols>
  <sheetData>
    <row r="1" spans="1:5" ht="12.95" customHeight="1">
      <c r="A1" s="1" t="s">
        <v>144</v>
      </c>
    </row>
    <row r="2" spans="1:5" ht="33" customHeight="1">
      <c r="A2" s="96" t="s">
        <v>145</v>
      </c>
      <c r="B2" s="100"/>
      <c r="C2" s="100"/>
      <c r="D2" s="100"/>
      <c r="E2" s="100"/>
    </row>
    <row r="3" spans="1:5" ht="20.25" customHeight="1">
      <c r="A3" s="18"/>
      <c r="B3" s="18"/>
      <c r="C3" s="18"/>
      <c r="D3" s="18"/>
      <c r="E3" s="8" t="s">
        <v>2</v>
      </c>
    </row>
    <row r="4" spans="1:5" ht="24">
      <c r="A4" s="19" t="s">
        <v>146</v>
      </c>
      <c r="B4" s="19" t="s">
        <v>147</v>
      </c>
      <c r="C4" s="19" t="s">
        <v>94</v>
      </c>
      <c r="D4" s="19" t="s">
        <v>148</v>
      </c>
      <c r="E4" s="19" t="s">
        <v>149</v>
      </c>
    </row>
    <row r="5" spans="1:5" ht="14.1" customHeight="1">
      <c r="A5" s="20"/>
      <c r="B5" s="20" t="s">
        <v>90</v>
      </c>
      <c r="C5" s="21">
        <v>343.45</v>
      </c>
      <c r="D5" s="21">
        <v>267</v>
      </c>
      <c r="E5" s="21">
        <v>76.45</v>
      </c>
    </row>
    <row r="6" spans="1:5">
      <c r="A6" s="22">
        <v>301</v>
      </c>
      <c r="B6" s="21" t="s">
        <v>13</v>
      </c>
      <c r="C6" s="21">
        <v>265.62</v>
      </c>
      <c r="D6" s="21">
        <v>265.62</v>
      </c>
      <c r="E6" s="21"/>
    </row>
    <row r="7" spans="1:5">
      <c r="A7" s="23">
        <v>30101</v>
      </c>
      <c r="B7" s="24" t="s">
        <v>150</v>
      </c>
      <c r="C7" s="21">
        <v>97.48</v>
      </c>
      <c r="D7" s="21">
        <v>97.48</v>
      </c>
      <c r="E7" s="21"/>
    </row>
    <row r="8" spans="1:5">
      <c r="A8" s="23">
        <v>30102</v>
      </c>
      <c r="B8" s="24" t="s">
        <v>151</v>
      </c>
      <c r="C8" s="21">
        <v>82.25</v>
      </c>
      <c r="D8" s="21">
        <v>82.25</v>
      </c>
      <c r="E8" s="21"/>
    </row>
    <row r="9" spans="1:5">
      <c r="A9" s="23">
        <v>30108</v>
      </c>
      <c r="B9" s="24" t="s">
        <v>152</v>
      </c>
      <c r="C9" s="21">
        <v>40.06</v>
      </c>
      <c r="D9" s="21">
        <v>40.06</v>
      </c>
      <c r="E9" s="21"/>
    </row>
    <row r="10" spans="1:5">
      <c r="A10" s="23">
        <v>30111</v>
      </c>
      <c r="B10" s="24" t="s">
        <v>153</v>
      </c>
      <c r="C10" s="21">
        <v>24.26</v>
      </c>
      <c r="D10" s="21">
        <v>24.26</v>
      </c>
      <c r="E10" s="21"/>
    </row>
    <row r="11" spans="1:5">
      <c r="A11" s="25">
        <v>30113</v>
      </c>
      <c r="B11" s="24" t="s">
        <v>154</v>
      </c>
      <c r="C11" s="21">
        <v>21.57</v>
      </c>
      <c r="D11" s="21">
        <v>21.57</v>
      </c>
      <c r="E11" s="21"/>
    </row>
    <row r="12" spans="1:5">
      <c r="A12" s="22">
        <v>302</v>
      </c>
      <c r="B12" s="21" t="s">
        <v>16</v>
      </c>
      <c r="C12" s="21">
        <v>76.45</v>
      </c>
      <c r="D12" s="21"/>
      <c r="E12" s="21">
        <v>76.45</v>
      </c>
    </row>
    <row r="13" spans="1:5">
      <c r="A13" s="23">
        <v>30201</v>
      </c>
      <c r="B13" s="24" t="s">
        <v>155</v>
      </c>
      <c r="C13" s="26">
        <v>4.59</v>
      </c>
      <c r="D13" s="21"/>
      <c r="E13" s="27">
        <v>4.59</v>
      </c>
    </row>
    <row r="14" spans="1:5">
      <c r="A14" s="23">
        <v>30202</v>
      </c>
      <c r="B14" s="24" t="s">
        <v>156</v>
      </c>
      <c r="C14" s="26">
        <v>0.74</v>
      </c>
      <c r="D14" s="21"/>
      <c r="E14" s="27">
        <v>0.74</v>
      </c>
    </row>
    <row r="15" spans="1:5">
      <c r="A15" s="23">
        <v>30205</v>
      </c>
      <c r="B15" s="24" t="s">
        <v>157</v>
      </c>
      <c r="C15" s="26">
        <v>0.41</v>
      </c>
      <c r="D15" s="21"/>
      <c r="E15" s="27">
        <v>0.41</v>
      </c>
    </row>
    <row r="16" spans="1:5">
      <c r="A16" s="23">
        <v>30206</v>
      </c>
      <c r="B16" s="24" t="s">
        <v>158</v>
      </c>
      <c r="C16" s="26">
        <v>2.5499999999999998</v>
      </c>
      <c r="D16" s="21"/>
      <c r="E16" s="27">
        <v>2.5499999999999998</v>
      </c>
    </row>
    <row r="17" spans="1:5">
      <c r="A17" s="23">
        <v>30207</v>
      </c>
      <c r="B17" s="24" t="s">
        <v>159</v>
      </c>
      <c r="C17" s="26">
        <v>3.33</v>
      </c>
      <c r="D17" s="21"/>
      <c r="E17" s="27">
        <v>3.33</v>
      </c>
    </row>
    <row r="18" spans="1:5">
      <c r="A18" s="23">
        <v>30211</v>
      </c>
      <c r="B18" s="24" t="s">
        <v>160</v>
      </c>
      <c r="C18" s="26">
        <v>15.54</v>
      </c>
      <c r="D18" s="21"/>
      <c r="E18" s="27">
        <v>15.54</v>
      </c>
    </row>
    <row r="19" spans="1:5">
      <c r="A19" s="23">
        <v>30213</v>
      </c>
      <c r="B19" s="24" t="s">
        <v>161</v>
      </c>
      <c r="C19" s="26">
        <v>0.37</v>
      </c>
      <c r="D19" s="21"/>
      <c r="E19" s="27">
        <v>0.37</v>
      </c>
    </row>
    <row r="20" spans="1:5">
      <c r="A20" s="23">
        <v>30215</v>
      </c>
      <c r="B20" s="24" t="s">
        <v>162</v>
      </c>
      <c r="C20" s="26">
        <v>3.7</v>
      </c>
      <c r="D20" s="21"/>
      <c r="E20" s="27">
        <v>3.7</v>
      </c>
    </row>
    <row r="21" spans="1:5">
      <c r="A21" s="23">
        <v>30216</v>
      </c>
      <c r="B21" s="24" t="s">
        <v>163</v>
      </c>
      <c r="C21" s="26">
        <v>2.2200000000000002</v>
      </c>
      <c r="D21" s="21"/>
      <c r="E21" s="27">
        <v>2.2200000000000002</v>
      </c>
    </row>
    <row r="22" spans="1:5">
      <c r="A22" s="23">
        <v>30217</v>
      </c>
      <c r="B22" s="24" t="s">
        <v>164</v>
      </c>
      <c r="C22" s="26">
        <v>0.59</v>
      </c>
      <c r="D22" s="21"/>
      <c r="E22" s="27">
        <v>0.59</v>
      </c>
    </row>
    <row r="23" spans="1:5">
      <c r="A23" s="23">
        <v>30228</v>
      </c>
      <c r="B23" s="24" t="s">
        <v>165</v>
      </c>
      <c r="C23" s="26">
        <v>3.59</v>
      </c>
      <c r="D23" s="21"/>
      <c r="E23" s="27">
        <v>3.59</v>
      </c>
    </row>
    <row r="24" spans="1:5">
      <c r="A24" s="23">
        <v>30231</v>
      </c>
      <c r="B24" s="24" t="s">
        <v>166</v>
      </c>
      <c r="C24" s="26">
        <v>6</v>
      </c>
      <c r="D24" s="21"/>
      <c r="E24" s="27">
        <v>6</v>
      </c>
    </row>
    <row r="25" spans="1:5">
      <c r="A25" s="23">
        <v>30239</v>
      </c>
      <c r="B25" s="24" t="s">
        <v>167</v>
      </c>
      <c r="C25" s="26">
        <v>22.67</v>
      </c>
      <c r="D25" s="21"/>
      <c r="E25" s="27">
        <v>22.67</v>
      </c>
    </row>
    <row r="26" spans="1:5">
      <c r="A26" s="23">
        <v>30229</v>
      </c>
      <c r="B26" s="24" t="s">
        <v>168</v>
      </c>
      <c r="C26" s="26">
        <v>4.49</v>
      </c>
      <c r="D26" s="21"/>
      <c r="E26" s="27">
        <v>4.49</v>
      </c>
    </row>
    <row r="27" spans="1:5" ht="13.5" customHeight="1">
      <c r="A27" s="23">
        <v>30902</v>
      </c>
      <c r="B27" s="21" t="s">
        <v>169</v>
      </c>
      <c r="C27" s="26">
        <v>2.96</v>
      </c>
      <c r="D27" s="21"/>
      <c r="E27" s="27">
        <v>2.96</v>
      </c>
    </row>
    <row r="28" spans="1:5">
      <c r="A28" s="25">
        <v>30216</v>
      </c>
      <c r="B28" s="21" t="s">
        <v>163</v>
      </c>
      <c r="C28" s="21">
        <v>2.7</v>
      </c>
      <c r="D28" s="21"/>
      <c r="E28" s="21">
        <v>2.7</v>
      </c>
    </row>
    <row r="29" spans="1:5">
      <c r="A29" s="22">
        <v>303</v>
      </c>
      <c r="B29" s="21" t="s">
        <v>170</v>
      </c>
      <c r="C29" s="21">
        <v>1.38</v>
      </c>
      <c r="D29" s="21">
        <v>1.38</v>
      </c>
      <c r="E29" s="21"/>
    </row>
    <row r="30" spans="1:5">
      <c r="A30" s="28">
        <v>30399</v>
      </c>
      <c r="B30" s="21" t="s">
        <v>171</v>
      </c>
      <c r="C30" s="21">
        <v>1.38</v>
      </c>
      <c r="D30" s="21">
        <v>1.38</v>
      </c>
      <c r="E30" s="21"/>
    </row>
  </sheetData>
  <mergeCells count="1">
    <mergeCell ref="A2:E2"/>
  </mergeCells>
  <phoneticPr fontId="18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3" sqref="B13"/>
    </sheetView>
  </sheetViews>
  <sheetFormatPr defaultColWidth="9" defaultRowHeight="13.5"/>
  <cols>
    <col min="1" max="1" width="35.75" customWidth="1"/>
    <col min="2" max="2" width="15.75" style="9" customWidth="1"/>
    <col min="3" max="3" width="15.75" style="10" customWidth="1"/>
    <col min="4" max="4" width="15.75" style="9" customWidth="1"/>
    <col min="5" max="5" width="26.75" style="9" customWidth="1"/>
  </cols>
  <sheetData>
    <row r="1" spans="1:5" ht="18.95" customHeight="1">
      <c r="A1" s="1" t="s">
        <v>172</v>
      </c>
    </row>
    <row r="2" spans="1:5" ht="32.1" customHeight="1">
      <c r="A2" s="105" t="s">
        <v>173</v>
      </c>
      <c r="B2" s="100"/>
      <c r="C2" s="100"/>
      <c r="D2" s="100"/>
      <c r="E2" s="100"/>
    </row>
    <row r="3" spans="1:5" ht="21" customHeight="1">
      <c r="E3" s="8" t="s">
        <v>2</v>
      </c>
    </row>
    <row r="4" spans="1:5" ht="29.1" customHeight="1">
      <c r="A4" s="11" t="s">
        <v>174</v>
      </c>
      <c r="B4" s="12" t="s">
        <v>175</v>
      </c>
      <c r="C4" s="12" t="s">
        <v>176</v>
      </c>
      <c r="D4" s="12" t="s">
        <v>177</v>
      </c>
      <c r="E4" s="12" t="s">
        <v>178</v>
      </c>
    </row>
    <row r="5" spans="1:5" ht="29.1" customHeight="1">
      <c r="A5" s="11" t="s">
        <v>179</v>
      </c>
      <c r="B5" s="12">
        <v>7.68</v>
      </c>
      <c r="C5" s="12">
        <v>6.6</v>
      </c>
      <c r="D5" s="12">
        <v>1.08</v>
      </c>
      <c r="E5" s="12"/>
    </row>
    <row r="6" spans="1:5" ht="29.1" customHeight="1">
      <c r="A6" s="13" t="s">
        <v>180</v>
      </c>
      <c r="B6" s="12">
        <v>0</v>
      </c>
      <c r="C6" s="12">
        <v>0</v>
      </c>
      <c r="D6" s="12">
        <v>0</v>
      </c>
      <c r="E6" s="12"/>
    </row>
    <row r="7" spans="1:5" ht="29.1" customHeight="1">
      <c r="A7" s="13" t="s">
        <v>181</v>
      </c>
      <c r="B7" s="12">
        <v>0.6</v>
      </c>
      <c r="C7" s="12">
        <v>0.6</v>
      </c>
      <c r="D7" s="12">
        <v>0</v>
      </c>
      <c r="E7" s="14"/>
    </row>
    <row r="8" spans="1:5" ht="29.1" customHeight="1">
      <c r="A8" s="13" t="s">
        <v>182</v>
      </c>
      <c r="B8" s="12">
        <v>7.08</v>
      </c>
      <c r="C8" s="12">
        <v>6</v>
      </c>
      <c r="D8" s="12">
        <v>1.08</v>
      </c>
      <c r="E8" s="15" t="s">
        <v>183</v>
      </c>
    </row>
    <row r="9" spans="1:5" ht="29.1" customHeight="1">
      <c r="A9" s="13" t="s">
        <v>184</v>
      </c>
      <c r="B9" s="12">
        <v>7.08</v>
      </c>
      <c r="C9" s="12">
        <v>6</v>
      </c>
      <c r="D9" s="12">
        <v>1.08</v>
      </c>
      <c r="E9" s="15" t="s">
        <v>183</v>
      </c>
    </row>
    <row r="10" spans="1:5" ht="29.1" customHeight="1">
      <c r="A10" s="13" t="s">
        <v>185</v>
      </c>
      <c r="B10" s="16">
        <v>0</v>
      </c>
      <c r="C10" s="16">
        <v>0</v>
      </c>
      <c r="D10" s="16">
        <v>0</v>
      </c>
      <c r="E10" s="17"/>
    </row>
    <row r="11" spans="1:5" ht="29.1" customHeight="1"/>
  </sheetData>
  <mergeCells count="1">
    <mergeCell ref="A2:E2"/>
  </mergeCells>
  <phoneticPr fontId="18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B12" sqref="B12"/>
    </sheetView>
  </sheetViews>
  <sheetFormatPr defaultColWidth="9" defaultRowHeight="13.5"/>
  <cols>
    <col min="1" max="1" width="11.875" customWidth="1"/>
    <col min="2" max="2" width="6.375" customWidth="1"/>
    <col min="3" max="4" width="6.875" customWidth="1"/>
    <col min="5" max="19" width="6.75" customWidth="1"/>
  </cols>
  <sheetData>
    <row r="1" spans="1:19">
      <c r="A1" s="1" t="s">
        <v>186</v>
      </c>
    </row>
    <row r="2" spans="1:19" ht="33.950000000000003" customHeight="1">
      <c r="A2" s="105" t="s">
        <v>187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>
      <c r="S3" s="8" t="s">
        <v>2</v>
      </c>
    </row>
    <row r="4" spans="1:19">
      <c r="A4" s="97" t="s">
        <v>79</v>
      </c>
      <c r="B4" s="97" t="s">
        <v>107</v>
      </c>
      <c r="C4" s="98" t="s">
        <v>108</v>
      </c>
      <c r="D4" s="98" t="s">
        <v>90</v>
      </c>
      <c r="E4" s="4" t="s">
        <v>109</v>
      </c>
      <c r="F4" s="4"/>
      <c r="G4" s="4"/>
      <c r="H4" s="4"/>
      <c r="I4" s="91" t="s">
        <v>110</v>
      </c>
      <c r="J4" s="91"/>
      <c r="K4" s="91"/>
      <c r="L4" s="91"/>
      <c r="M4" s="91"/>
      <c r="N4" s="91"/>
      <c r="O4" s="91"/>
      <c r="P4" s="98" t="s">
        <v>111</v>
      </c>
      <c r="Q4" s="98" t="s">
        <v>112</v>
      </c>
      <c r="R4" s="98" t="s">
        <v>113</v>
      </c>
      <c r="S4" s="98" t="s">
        <v>114</v>
      </c>
    </row>
    <row r="5" spans="1:19">
      <c r="A5" s="97"/>
      <c r="B5" s="97"/>
      <c r="C5" s="98"/>
      <c r="D5" s="98"/>
      <c r="E5" s="98" t="s">
        <v>94</v>
      </c>
      <c r="F5" s="98" t="s">
        <v>13</v>
      </c>
      <c r="G5" s="99" t="s">
        <v>16</v>
      </c>
      <c r="H5" s="98" t="s">
        <v>19</v>
      </c>
      <c r="I5" s="98" t="s">
        <v>94</v>
      </c>
      <c r="J5" s="91" t="s">
        <v>25</v>
      </c>
      <c r="K5" s="91"/>
      <c r="L5" s="91"/>
      <c r="M5" s="91"/>
      <c r="N5" s="98" t="s">
        <v>37</v>
      </c>
      <c r="O5" s="98" t="s">
        <v>40</v>
      </c>
      <c r="P5" s="98"/>
      <c r="Q5" s="98"/>
      <c r="R5" s="98"/>
      <c r="S5" s="98"/>
    </row>
    <row r="6" spans="1:19" ht="36">
      <c r="A6" s="97"/>
      <c r="B6" s="97"/>
      <c r="C6" s="98"/>
      <c r="D6" s="98"/>
      <c r="E6" s="98"/>
      <c r="F6" s="98"/>
      <c r="G6" s="99"/>
      <c r="H6" s="98"/>
      <c r="I6" s="98"/>
      <c r="J6" s="7" t="s">
        <v>90</v>
      </c>
      <c r="K6" s="7" t="s">
        <v>115</v>
      </c>
      <c r="L6" s="7" t="s">
        <v>31</v>
      </c>
      <c r="M6" s="7" t="s">
        <v>34</v>
      </c>
      <c r="N6" s="98"/>
      <c r="O6" s="98"/>
      <c r="P6" s="98"/>
      <c r="Q6" s="98"/>
      <c r="R6" s="98"/>
      <c r="S6" s="98"/>
    </row>
    <row r="7" spans="1:19">
      <c r="A7" s="5" t="s">
        <v>103</v>
      </c>
      <c r="B7" s="5" t="s">
        <v>103</v>
      </c>
      <c r="C7" s="5" t="s">
        <v>103</v>
      </c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</row>
    <row r="8" spans="1:19">
      <c r="A8" s="6" t="s">
        <v>116</v>
      </c>
      <c r="B8" s="6"/>
      <c r="C8" s="6"/>
      <c r="D8" s="6">
        <v>0</v>
      </c>
      <c r="E8" s="6">
        <v>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</sheetData>
  <mergeCells count="18">
    <mergeCell ref="R4:R6"/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</mergeCells>
  <phoneticPr fontId="18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2018-01-30T07:26:14Z</cp:lastPrinted>
  <dcterms:created xsi:type="dcterms:W3CDTF">2018-01-15T03:26:00Z</dcterms:created>
  <dcterms:modified xsi:type="dcterms:W3CDTF">2018-01-30T07:26:30Z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