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95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25725"/>
</workbook>
</file>

<file path=xl/calcChain.xml><?xml version="1.0" encoding="utf-8"?>
<calcChain xmlns="http://schemas.openxmlformats.org/spreadsheetml/2006/main">
  <c r="D5" i="7"/>
  <c r="C5"/>
  <c r="E14" i="6"/>
  <c r="C14" s="1"/>
  <c r="C29"/>
  <c r="D30"/>
  <c r="C30" s="1"/>
  <c r="C7"/>
  <c r="C8"/>
  <c r="C9"/>
  <c r="C10"/>
  <c r="C11"/>
  <c r="C12"/>
  <c r="C13"/>
  <c r="C15"/>
  <c r="C16"/>
  <c r="C17"/>
  <c r="C18"/>
  <c r="C19"/>
  <c r="C20"/>
  <c r="C21"/>
  <c r="C22"/>
  <c r="C23"/>
  <c r="C24"/>
  <c r="C25"/>
  <c r="C26"/>
  <c r="C27"/>
  <c r="C28"/>
  <c r="C31"/>
  <c r="C32"/>
  <c r="C33"/>
  <c r="C34"/>
  <c r="C35"/>
  <c r="D6"/>
  <c r="C6" s="1"/>
  <c r="C6" i="5"/>
  <c r="C7"/>
  <c r="C8"/>
  <c r="C9"/>
  <c r="C10"/>
  <c r="C11"/>
  <c r="C5"/>
  <c r="D5" i="6" l="1"/>
  <c r="C5"/>
  <c r="E5"/>
</calcChain>
</file>

<file path=xl/sharedStrings.xml><?xml version="1.0" encoding="utf-8"?>
<sst xmlns="http://schemas.openxmlformats.org/spreadsheetml/2006/main" count="317" uniqueCount="199">
  <si>
    <t>表1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</si>
  <si>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</si>
  <si>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</si>
  <si>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</si>
  <si>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</si>
  <si>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</si>
  <si>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</si>
  <si>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</si>
  <si>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</si>
  <si>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</si>
  <si>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</si>
  <si>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</si>
  <si>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</si>
  <si>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</si>
  <si>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</si>
  <si>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</si>
  <si>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</si>
  <si>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</si>
  <si>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</si>
  <si>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</si>
  <si>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</si>
  <si>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</si>
  <si>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</si>
  <si>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</si>
  <si>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</si>
  <si>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</si>
  <si>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</si>
  <si>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</si>
  <si>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</si>
  <si>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</si>
  <si>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</si>
  <si>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</si>
  <si>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</si>
  <si>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</si>
  <si>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</si>
  <si>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</si>
  <si>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</si>
  <si>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</si>
  <si>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</si>
  <si>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</si>
  <si>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</si>
  <si>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</si>
  <si>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</si>
  <si>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</si>
  <si>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</si>
  <si>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</si>
  <si>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</si>
  <si>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</si>
  <si>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</si>
  <si>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</si>
  <si>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</si>
  <si>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</si>
  <si>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</si>
  <si>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</si>
  <si>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</si>
  <si>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</si>
  <si>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</si>
  <si>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</si>
  <si>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</si>
  <si>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</si>
  <si>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</si>
  <si>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</si>
  <si>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</si>
  <si>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</si>
  <si>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</si>
  <si>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</si>
  <si>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</si>
  <si>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</si>
  <si>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</si>
  <si>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</si>
  <si>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</si>
  <si>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</si>
  <si>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</si>
  <si>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</si>
  <si>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</si>
  <si>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</si>
  <si>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</si>
  <si>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</si>
  <si>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</si>
  <si>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</si>
  <si>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</si>
  <si>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</si>
  <si>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</si>
  <si>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</si>
  <si>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</si>
  <si>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</si>
  <si>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</si>
  <si>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</si>
  <si>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</si>
  <si>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</si>
  <si>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</si>
  <si>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</si>
  <si>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</si>
  <si>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</si>
  <si>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</si>
  <si>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</si>
  <si>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</si>
  <si>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</si>
  <si>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</si>
  <si>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</si>
  <si>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</si>
  <si>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</si>
  <si>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表3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</si>
  <si>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</si>
  <si>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</si>
  <si>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</si>
  <si>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</si>
  <si>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</si>
  <si>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</si>
  <si>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</si>
  <si>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</si>
  <si>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</si>
  <si>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</si>
  <si>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</si>
  <si>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</si>
  <si>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</si>
  <si>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</si>
  <si>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</si>
  <si>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</si>
  <si>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</si>
  <si>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</si>
  <si>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</si>
  <si>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</si>
  <si>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</si>
  <si>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</si>
  <si>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</si>
  <si>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</si>
  <si>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</si>
  <si>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功能科目编码（到项级）</t>
  </si>
  <si>
    <t>表6</t>
  </si>
  <si>
    <t>经济科目编码（到款级）</t>
  </si>
  <si>
    <t>经济科目名称</t>
  </si>
  <si>
    <t>人员经费</t>
  </si>
  <si>
    <t>公用经费</t>
  </si>
  <si>
    <t>对个人和家庭的补助</t>
  </si>
  <si>
    <t>表7</t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</si>
  <si>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</si>
  <si>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</si>
  <si>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</si>
  <si>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</si>
  <si>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</si>
  <si>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</si>
  <si>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</si>
  <si>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</si>
  <si>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</si>
  <si>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</si>
  <si>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</si>
  <si>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</si>
  <si>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t xml:space="preserve"> 鄂州市总工会 </t>
    </r>
    <r>
      <rPr>
        <sz val="20"/>
        <rFont val="方正小标宋简体"/>
        <charset val="134"/>
      </rPr>
      <t>2018年部门收支总体情况表</t>
    </r>
    <phoneticPr fontId="15" type="noConversion"/>
  </si>
  <si>
    <r>
      <t xml:space="preserve"> 鄂州市总工会 </t>
    </r>
    <r>
      <rPr>
        <sz val="20"/>
        <rFont val="方正小标宋简体"/>
        <charset val="134"/>
      </rPr>
      <t xml:space="preserve"> 2018年部门收入总体情况表</t>
    </r>
    <phoneticPr fontId="15" type="noConversion"/>
  </si>
  <si>
    <t>鄂州市总工会</t>
    <phoneticPr fontId="15" type="noConversion"/>
  </si>
  <si>
    <r>
      <t xml:space="preserve"> 鄂州市总工会 </t>
    </r>
    <r>
      <rPr>
        <sz val="20"/>
        <color theme="1"/>
        <rFont val="方正小标宋简体"/>
        <charset val="134"/>
      </rPr>
      <t>2018年部门支出总体情况表</t>
    </r>
    <phoneticPr fontId="15" type="noConversion"/>
  </si>
  <si>
    <r>
      <t xml:space="preserve"> 鄂州市总工会 </t>
    </r>
    <r>
      <rPr>
        <sz val="20"/>
        <color theme="1"/>
        <rFont val="方正小标宋简体"/>
        <charset val="134"/>
      </rPr>
      <t>2018年财政拨款收支总体情况表</t>
    </r>
    <phoneticPr fontId="15" type="noConversion"/>
  </si>
  <si>
    <r>
      <t xml:space="preserve"> 鄂州市总工会  </t>
    </r>
    <r>
      <rPr>
        <sz val="20"/>
        <color theme="1"/>
        <rFont val="方正小标宋简体"/>
        <charset val="134"/>
      </rPr>
      <t>2018年一般公共预算支出情况表</t>
    </r>
    <phoneticPr fontId="15" type="noConversion"/>
  </si>
  <si>
    <r>
      <t xml:space="preserve"> 鄂州市总工会 </t>
    </r>
    <r>
      <rPr>
        <sz val="20"/>
        <color theme="1"/>
        <rFont val="方正小标宋简体"/>
        <charset val="134"/>
      </rPr>
      <t>2018年一般公共预算基本支出情况表</t>
    </r>
    <phoneticPr fontId="15" type="noConversion"/>
  </si>
  <si>
    <r>
      <t xml:space="preserve"> 鄂州市总工会 </t>
    </r>
    <r>
      <rPr>
        <sz val="20"/>
        <color theme="1"/>
        <rFont val="方正小标宋简体"/>
        <charset val="134"/>
      </rPr>
      <t>2018年一般公共预算“三公”经费支出情况表</t>
    </r>
    <phoneticPr fontId="15" type="noConversion"/>
  </si>
  <si>
    <r>
      <t xml:space="preserve"> 鄂州市总工会 </t>
    </r>
    <r>
      <rPr>
        <sz val="20"/>
        <color theme="1"/>
        <rFont val="方正小标宋简体"/>
        <charset val="134"/>
      </rPr>
      <t>2018年政府性基金预算支出情况表</t>
    </r>
    <phoneticPr fontId="15" type="noConversion"/>
  </si>
  <si>
    <t>进一步加强公务用车管理</t>
    <phoneticPr fontId="15" type="noConversion"/>
  </si>
  <si>
    <t>2012901</t>
  </si>
  <si>
    <t>2050802</t>
  </si>
  <si>
    <t>2080501</t>
  </si>
  <si>
    <t>2012999</t>
  </si>
  <si>
    <t>行政运行（群众团体事务）</t>
    <phoneticPr fontId="15" type="noConversion"/>
  </si>
  <si>
    <t>干部教育</t>
    <phoneticPr fontId="15" type="noConversion"/>
  </si>
  <si>
    <t>归口管理的行政单位离退休</t>
    <phoneticPr fontId="15" type="noConversion"/>
  </si>
  <si>
    <t>机关事业单位基本养老保险缴费支出</t>
    <phoneticPr fontId="15" type="noConversion"/>
  </si>
  <si>
    <t>行政单位医疗</t>
    <phoneticPr fontId="15" type="noConversion"/>
  </si>
  <si>
    <t>住房公积金</t>
    <phoneticPr fontId="15" type="noConversion"/>
  </si>
  <si>
    <t>其他群众团体事务支出</t>
    <phoneticPr fontId="15" type="noConversion"/>
  </si>
  <si>
    <t>基本工资</t>
    <phoneticPr fontId="15" type="noConversion"/>
  </si>
  <si>
    <t>津贴补贴</t>
    <phoneticPr fontId="15" type="noConversion"/>
  </si>
  <si>
    <t>奖金</t>
    <phoneticPr fontId="15" type="noConversion"/>
  </si>
  <si>
    <t>机关事业单位基本养老保险缴费</t>
    <phoneticPr fontId="15" type="noConversion"/>
  </si>
  <si>
    <t>职工基本医疗保险缴费</t>
    <phoneticPr fontId="15" type="noConversion"/>
  </si>
  <si>
    <t>公务员医疗补助缴费</t>
    <phoneticPr fontId="15" type="noConversion"/>
  </si>
  <si>
    <t>办公费</t>
    <phoneticPr fontId="15" type="noConversion"/>
  </si>
  <si>
    <t>印刷费</t>
    <phoneticPr fontId="15" type="noConversion"/>
  </si>
  <si>
    <t>水费</t>
    <phoneticPr fontId="15" type="noConversion"/>
  </si>
  <si>
    <t>电费</t>
    <phoneticPr fontId="15" type="noConversion"/>
  </si>
  <si>
    <t>邮电费</t>
    <phoneticPr fontId="15" type="noConversion"/>
  </si>
  <si>
    <t>差旅费</t>
    <phoneticPr fontId="15" type="noConversion"/>
  </si>
  <si>
    <t>维修(护)费</t>
    <phoneticPr fontId="15" type="noConversion"/>
  </si>
  <si>
    <t>会议费</t>
    <phoneticPr fontId="15" type="noConversion"/>
  </si>
  <si>
    <t>培训费</t>
    <phoneticPr fontId="15" type="noConversion"/>
  </si>
  <si>
    <t>公务接待费</t>
    <phoneticPr fontId="15" type="noConversion"/>
  </si>
  <si>
    <t>工会经费</t>
    <phoneticPr fontId="15" type="noConversion"/>
  </si>
  <si>
    <t>福利费</t>
    <phoneticPr fontId="15" type="noConversion"/>
  </si>
  <si>
    <t>公务用车运行维护费</t>
    <phoneticPr fontId="15" type="noConversion"/>
  </si>
  <si>
    <t>其他交通费用</t>
    <phoneticPr fontId="15" type="noConversion"/>
  </si>
  <si>
    <t>离休费</t>
    <phoneticPr fontId="15" type="noConversion"/>
  </si>
  <si>
    <t>退休费</t>
    <phoneticPr fontId="15" type="noConversion"/>
  </si>
  <si>
    <t>抚恤金</t>
    <phoneticPr fontId="15" type="noConversion"/>
  </si>
  <si>
    <t>生活补助</t>
    <phoneticPr fontId="15" type="noConversion"/>
  </si>
  <si>
    <t>其他补助支出</t>
    <phoneticPr fontId="15" type="noConversion"/>
  </si>
  <si>
    <t>办公设备购置</t>
    <phoneticPr fontId="15" type="noConversion"/>
  </si>
  <si>
    <t>进一步加强公务接待管理，严格控制公务接待因素</t>
    <phoneticPr fontId="15" type="noConversion"/>
  </si>
  <si>
    <t>本年未安排公务用车购置经费</t>
    <phoneticPr fontId="15" type="noConversion"/>
  </si>
  <si>
    <t>根据省总工会统一安排，今年安排一位领导出国访问交流</t>
    <phoneticPr fontId="15" type="noConversion"/>
  </si>
  <si>
    <t>根据省总工会统一安排，今年安排一位领导出国访问交流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</si>
</sst>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000"/>
    <numFmt numFmtId="177" formatCode="#,##0.0_ "/>
    <numFmt numFmtId="178" formatCode="00"/>
    <numFmt numFmtId="179" formatCode="* #,##0.00;* \-#,##0.00;* &quot;&quot;??;@"/>
    <numFmt numFmtId="180" formatCode="0.00_ "/>
    <numFmt numFmtId="181" formatCode="###,###,###,##0.00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u/>
      <sz val="20"/>
      <name val="方正小标宋简体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80" fontId="17" fillId="0" borderId="4" xfId="0" applyNumberFormat="1" applyFont="1" applyBorder="1">
      <alignment vertical="center"/>
    </xf>
    <xf numFmtId="0" fontId="17" fillId="0" borderId="1" xfId="0" applyFont="1" applyBorder="1">
      <alignment vertical="center"/>
    </xf>
    <xf numFmtId="180" fontId="17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/>
    </xf>
    <xf numFmtId="181" fontId="4" fillId="0" borderId="1" xfId="0" applyNumberFormat="1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18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justify" vertical="center"/>
    </xf>
    <xf numFmtId="181" fontId="0" fillId="3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178" fontId="10" fillId="0" borderId="0" xfId="0" applyNumberFormat="1" applyFont="1" applyFill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B35" sqref="B35"/>
    </sheetView>
  </sheetViews>
  <sheetFormatPr defaultColWidth="9" defaultRowHeight="14"/>
  <cols>
    <col min="1" max="1" width="42.36328125" customWidth="1"/>
    <col min="2" max="2" width="15" customWidth="1"/>
    <col min="3" max="3" width="29.36328125" customWidth="1"/>
    <col min="4" max="4" width="15" customWidth="1"/>
    <col min="5" max="5" width="32.26953125" customWidth="1"/>
    <col min="6" max="6" width="15" customWidth="1"/>
  </cols>
  <sheetData>
    <row r="1" spans="1:6">
      <c r="A1" s="1" t="s">
        <v>0</v>
      </c>
    </row>
    <row r="2" spans="1:6" ht="25.5">
      <c r="A2" s="88" t="s">
        <v>148</v>
      </c>
      <c r="B2" s="89"/>
      <c r="C2" s="89"/>
      <c r="D2" s="89"/>
      <c r="E2" s="89"/>
      <c r="F2" s="89"/>
    </row>
    <row r="3" spans="1:6">
      <c r="A3" s="54"/>
      <c r="B3" s="55"/>
      <c r="C3" s="55"/>
      <c r="D3" s="54"/>
      <c r="E3" s="54"/>
      <c r="F3" s="56" t="s">
        <v>1</v>
      </c>
    </row>
    <row r="4" spans="1:6">
      <c r="A4" s="57" t="s">
        <v>2</v>
      </c>
      <c r="B4" s="57"/>
      <c r="C4" s="90" t="s">
        <v>3</v>
      </c>
      <c r="D4" s="90"/>
      <c r="E4" s="90"/>
      <c r="F4" s="90"/>
    </row>
    <row r="5" spans="1:6">
      <c r="A5" s="17" t="s">
        <v>4</v>
      </c>
      <c r="B5" s="17" t="s">
        <v>5</v>
      </c>
      <c r="C5" s="17" t="s">
        <v>6</v>
      </c>
      <c r="D5" s="58" t="s">
        <v>5</v>
      </c>
      <c r="E5" s="17" t="s">
        <v>7</v>
      </c>
      <c r="F5" s="17" t="s">
        <v>5</v>
      </c>
    </row>
    <row r="6" spans="1:6">
      <c r="A6" s="25" t="s">
        <v>8</v>
      </c>
      <c r="B6" s="59">
        <v>228.96</v>
      </c>
      <c r="C6" s="25" t="s">
        <v>9</v>
      </c>
      <c r="D6" s="59">
        <v>168.83</v>
      </c>
      <c r="E6" s="18" t="s">
        <v>10</v>
      </c>
      <c r="F6" s="59">
        <v>326.94</v>
      </c>
    </row>
    <row r="7" spans="1:6">
      <c r="A7" s="26" t="s">
        <v>11</v>
      </c>
      <c r="B7" s="59">
        <v>228.96</v>
      </c>
      <c r="C7" s="27" t="s">
        <v>12</v>
      </c>
      <c r="D7" s="59">
        <v>122.76</v>
      </c>
      <c r="E7" s="18" t="s">
        <v>13</v>
      </c>
      <c r="F7" s="59"/>
    </row>
    <row r="8" spans="1:6">
      <c r="A8" s="26" t="s">
        <v>14</v>
      </c>
      <c r="B8" s="59"/>
      <c r="C8" s="27" t="s">
        <v>15</v>
      </c>
      <c r="D8" s="59">
        <v>30.65</v>
      </c>
      <c r="E8" s="18" t="s">
        <v>16</v>
      </c>
      <c r="F8" s="59"/>
    </row>
    <row r="9" spans="1:6">
      <c r="A9" s="60" t="s">
        <v>17</v>
      </c>
      <c r="B9" s="59"/>
      <c r="C9" s="27" t="s">
        <v>18</v>
      </c>
      <c r="D9" s="59">
        <v>15.42</v>
      </c>
      <c r="E9" s="18" t="s">
        <v>19</v>
      </c>
      <c r="F9" s="59"/>
    </row>
    <row r="10" spans="1:6">
      <c r="A10" s="25" t="s">
        <v>20</v>
      </c>
      <c r="B10" s="59"/>
      <c r="C10" s="25" t="s">
        <v>21</v>
      </c>
      <c r="D10" s="59">
        <v>212.13</v>
      </c>
      <c r="E10" s="18" t="s">
        <v>22</v>
      </c>
      <c r="F10" s="59">
        <v>1.26</v>
      </c>
    </row>
    <row r="11" spans="1:6">
      <c r="A11" s="25" t="s">
        <v>23</v>
      </c>
      <c r="B11" s="59"/>
      <c r="C11" s="27" t="s">
        <v>24</v>
      </c>
      <c r="D11" s="59"/>
      <c r="E11" s="18" t="s">
        <v>25</v>
      </c>
      <c r="F11" s="59"/>
    </row>
    <row r="12" spans="1:6">
      <c r="A12" s="25" t="s">
        <v>26</v>
      </c>
      <c r="B12" s="59"/>
      <c r="C12" s="27" t="s">
        <v>27</v>
      </c>
      <c r="D12" s="59"/>
      <c r="E12" s="18" t="s">
        <v>28</v>
      </c>
      <c r="F12" s="59"/>
    </row>
    <row r="13" spans="1:6">
      <c r="A13" s="25" t="s">
        <v>29</v>
      </c>
      <c r="B13" s="59"/>
      <c r="C13" s="29" t="s">
        <v>30</v>
      </c>
      <c r="D13" s="59"/>
      <c r="E13" s="18" t="s">
        <v>31</v>
      </c>
      <c r="F13" s="59">
        <v>31.42</v>
      </c>
    </row>
    <row r="14" spans="1:6">
      <c r="A14" s="60" t="s">
        <v>32</v>
      </c>
      <c r="B14" s="59"/>
      <c r="C14" s="30" t="s">
        <v>33</v>
      </c>
      <c r="D14" s="59"/>
      <c r="E14" s="18" t="s">
        <v>34</v>
      </c>
      <c r="F14" s="59"/>
    </row>
    <row r="15" spans="1:6">
      <c r="A15" s="25" t="s">
        <v>35</v>
      </c>
      <c r="B15" s="59"/>
      <c r="C15" s="27" t="s">
        <v>36</v>
      </c>
      <c r="D15" s="61"/>
      <c r="E15" s="18" t="s">
        <v>37</v>
      </c>
      <c r="F15" s="59">
        <v>11.3</v>
      </c>
    </row>
    <row r="16" spans="1:6">
      <c r="A16" s="25" t="s">
        <v>38</v>
      </c>
      <c r="B16" s="59"/>
      <c r="C16" s="27" t="s">
        <v>39</v>
      </c>
      <c r="D16" s="59">
        <v>212.13</v>
      </c>
      <c r="E16" s="18" t="s">
        <v>40</v>
      </c>
      <c r="F16" s="59"/>
    </row>
    <row r="17" spans="1:6">
      <c r="A17" s="25" t="s">
        <v>41</v>
      </c>
      <c r="B17" s="59"/>
      <c r="C17" s="25" t="s">
        <v>42</v>
      </c>
      <c r="D17" s="59"/>
      <c r="E17" s="18" t="s">
        <v>43</v>
      </c>
      <c r="F17" s="59"/>
    </row>
    <row r="18" spans="1:6">
      <c r="A18" s="25" t="s">
        <v>44</v>
      </c>
      <c r="B18" s="59">
        <v>152</v>
      </c>
      <c r="C18" s="25" t="s">
        <v>45</v>
      </c>
      <c r="D18" s="59"/>
      <c r="E18" s="18" t="s">
        <v>46</v>
      </c>
      <c r="F18" s="59"/>
    </row>
    <row r="19" spans="1:6">
      <c r="A19" s="25" t="s">
        <v>47</v>
      </c>
      <c r="B19" s="59"/>
      <c r="C19" s="25" t="s">
        <v>48</v>
      </c>
      <c r="D19" s="59"/>
      <c r="E19" s="18" t="s">
        <v>49</v>
      </c>
      <c r="F19" s="59"/>
    </row>
    <row r="20" spans="1:6">
      <c r="A20" s="62"/>
      <c r="B20" s="62"/>
      <c r="C20" s="25" t="s">
        <v>50</v>
      </c>
      <c r="D20" s="59"/>
      <c r="E20" s="18" t="s">
        <v>51</v>
      </c>
      <c r="F20" s="59"/>
    </row>
    <row r="21" spans="1:6">
      <c r="A21" s="62"/>
      <c r="B21" s="62"/>
      <c r="C21" s="25"/>
      <c r="D21" s="59"/>
      <c r="E21" s="18" t="s">
        <v>52</v>
      </c>
      <c r="F21" s="59"/>
    </row>
    <row r="22" spans="1:6">
      <c r="A22" s="62"/>
      <c r="B22" s="62"/>
      <c r="C22" s="25"/>
      <c r="D22" s="59"/>
      <c r="E22" s="18" t="s">
        <v>53</v>
      </c>
      <c r="F22" s="59"/>
    </row>
    <row r="23" spans="1:6">
      <c r="A23" s="62"/>
      <c r="B23" s="62"/>
      <c r="C23" s="25"/>
      <c r="D23" s="59"/>
      <c r="E23" s="18" t="s">
        <v>54</v>
      </c>
      <c r="F23" s="59"/>
    </row>
    <row r="24" spans="1:6">
      <c r="A24" s="62"/>
      <c r="B24" s="62"/>
      <c r="C24" s="25"/>
      <c r="D24" s="59"/>
      <c r="E24" s="18" t="s">
        <v>55</v>
      </c>
      <c r="F24" s="59"/>
    </row>
    <row r="25" spans="1:6">
      <c r="A25" s="25"/>
      <c r="B25" s="59"/>
      <c r="C25" s="25"/>
      <c r="D25" s="59"/>
      <c r="E25" s="18" t="s">
        <v>56</v>
      </c>
      <c r="F25" s="59">
        <v>10.039999999999999</v>
      </c>
    </row>
    <row r="26" spans="1:6">
      <c r="A26" s="25"/>
      <c r="B26" s="59"/>
      <c r="C26" s="25"/>
      <c r="D26" s="59"/>
      <c r="E26" s="18" t="s">
        <v>57</v>
      </c>
      <c r="F26" s="59"/>
    </row>
    <row r="27" spans="1:6">
      <c r="A27" s="25"/>
      <c r="B27" s="59"/>
      <c r="C27" s="25"/>
      <c r="D27" s="59"/>
      <c r="E27" s="18" t="s">
        <v>58</v>
      </c>
      <c r="F27" s="59"/>
    </row>
    <row r="28" spans="1:6">
      <c r="A28" s="25"/>
      <c r="B28" s="59"/>
      <c r="C28" s="25"/>
      <c r="D28" s="59"/>
      <c r="E28" s="18" t="s">
        <v>59</v>
      </c>
      <c r="F28" s="59"/>
    </row>
    <row r="29" spans="1:6">
      <c r="A29" s="25"/>
      <c r="B29" s="59"/>
      <c r="C29" s="25"/>
      <c r="D29" s="59"/>
      <c r="E29" s="18" t="s">
        <v>60</v>
      </c>
      <c r="F29" s="59"/>
    </row>
    <row r="30" spans="1:6">
      <c r="A30" s="25"/>
      <c r="B30" s="59"/>
      <c r="C30" s="25"/>
      <c r="D30" s="59"/>
      <c r="E30" s="18" t="s">
        <v>61</v>
      </c>
      <c r="F30" s="59"/>
    </row>
    <row r="31" spans="1:6">
      <c r="A31" s="25"/>
      <c r="B31" s="59"/>
      <c r="C31" s="25"/>
      <c r="D31" s="59"/>
      <c r="E31" s="18" t="s">
        <v>62</v>
      </c>
      <c r="F31" s="59"/>
    </row>
    <row r="32" spans="1:6">
      <c r="A32" s="25"/>
      <c r="B32" s="59"/>
      <c r="C32" s="25"/>
      <c r="D32" s="59"/>
      <c r="E32" s="18" t="s">
        <v>63</v>
      </c>
      <c r="F32" s="59"/>
    </row>
    <row r="33" spans="1:6">
      <c r="A33" s="25"/>
      <c r="B33" s="59"/>
      <c r="C33" s="25"/>
      <c r="D33" s="59"/>
      <c r="E33" s="18" t="s">
        <v>64</v>
      </c>
      <c r="F33" s="59"/>
    </row>
    <row r="34" spans="1:6">
      <c r="A34" s="25"/>
      <c r="B34" s="59"/>
      <c r="C34" s="25"/>
      <c r="D34" s="59"/>
      <c r="E34" s="18"/>
      <c r="F34" s="59"/>
    </row>
    <row r="35" spans="1:6">
      <c r="A35" s="17" t="s">
        <v>65</v>
      </c>
      <c r="B35" s="59">
        <v>380.96</v>
      </c>
      <c r="C35" s="17" t="s">
        <v>66</v>
      </c>
      <c r="D35" s="59">
        <v>380.96</v>
      </c>
      <c r="E35" s="17" t="s">
        <v>66</v>
      </c>
      <c r="F35" s="59">
        <v>380.96</v>
      </c>
    </row>
    <row r="36" spans="1:6">
      <c r="A36" s="25" t="s">
        <v>67</v>
      </c>
      <c r="B36" s="59"/>
      <c r="C36" s="17" t="s">
        <v>68</v>
      </c>
      <c r="D36" s="59"/>
      <c r="E36" s="17" t="s">
        <v>68</v>
      </c>
      <c r="F36" s="59"/>
    </row>
    <row r="37" spans="1:6">
      <c r="A37" s="25" t="s">
        <v>69</v>
      </c>
      <c r="B37" s="59"/>
      <c r="C37" s="26"/>
      <c r="D37" s="59"/>
      <c r="E37" s="18"/>
      <c r="F37" s="63"/>
    </row>
    <row r="38" spans="1:6">
      <c r="A38" s="60" t="s">
        <v>70</v>
      </c>
      <c r="B38" s="59"/>
      <c r="C38" s="18"/>
      <c r="D38" s="59"/>
      <c r="E38" s="18"/>
      <c r="F38" s="59"/>
    </row>
    <row r="39" spans="1:6">
      <c r="A39" s="60" t="s">
        <v>71</v>
      </c>
      <c r="B39" s="59"/>
      <c r="C39" s="64"/>
      <c r="D39" s="65"/>
      <c r="E39" s="18"/>
      <c r="F39" s="63"/>
    </row>
    <row r="40" spans="1:6">
      <c r="A40" s="60" t="s">
        <v>72</v>
      </c>
      <c r="B40" s="59"/>
      <c r="C40" s="64"/>
      <c r="D40" s="65"/>
      <c r="E40" s="64"/>
      <c r="F40" s="65"/>
    </row>
    <row r="41" spans="1:6">
      <c r="A41" s="25" t="s">
        <v>73</v>
      </c>
      <c r="B41" s="59"/>
      <c r="C41" s="64"/>
      <c r="D41" s="65"/>
      <c r="E41" s="64"/>
      <c r="F41" s="65"/>
    </row>
    <row r="42" spans="1:6">
      <c r="A42" s="17" t="s">
        <v>74</v>
      </c>
      <c r="B42" s="59">
        <v>380.96</v>
      </c>
      <c r="C42" s="17" t="s">
        <v>75</v>
      </c>
      <c r="D42" s="59">
        <v>380.96</v>
      </c>
      <c r="E42" s="17" t="s">
        <v>75</v>
      </c>
      <c r="F42" s="59">
        <v>380.96</v>
      </c>
    </row>
  </sheetData>
  <mergeCells count="2">
    <mergeCell ref="A2:F2"/>
    <mergeCell ref="C4:F4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H23" sqref="H23"/>
    </sheetView>
  </sheetViews>
  <sheetFormatPr defaultColWidth="9" defaultRowHeight="14"/>
  <cols>
    <col min="1" max="1" width="5.26953125" customWidth="1"/>
    <col min="2" max="2" width="7.26953125" customWidth="1"/>
    <col min="3" max="3" width="4.7265625" customWidth="1"/>
    <col min="4" max="5" width="5.90625" customWidth="1"/>
    <col min="6" max="6" width="4.36328125" customWidth="1"/>
    <col min="7" max="7" width="8" customWidth="1"/>
    <col min="8" max="8" width="7.90625" customWidth="1"/>
    <col min="9" max="9" width="5.08984375" customWidth="1"/>
    <col min="10" max="10" width="5.36328125" customWidth="1"/>
    <col min="11" max="11" width="7.36328125" customWidth="1"/>
    <col min="12" max="12" width="5.08984375" customWidth="1"/>
    <col min="13" max="13" width="9" customWidth="1"/>
    <col min="14" max="16" width="5.90625" customWidth="1"/>
    <col min="17" max="17" width="4.453125" customWidth="1"/>
    <col min="18" max="18" width="5.36328125" customWidth="1"/>
    <col min="19" max="19" width="7.26953125" customWidth="1"/>
    <col min="20" max="20" width="4.36328125" customWidth="1"/>
    <col min="21" max="22" width="5.90625" customWidth="1"/>
  </cols>
  <sheetData>
    <row r="1" spans="1:22">
      <c r="A1" s="43" t="s">
        <v>76</v>
      </c>
      <c r="B1" s="44"/>
      <c r="C1" s="4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54"/>
      <c r="U1" s="35"/>
      <c r="V1" s="16"/>
    </row>
    <row r="2" spans="1:22" ht="25.5">
      <c r="A2" s="91" t="s">
        <v>149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>
      <c r="A3" s="43"/>
      <c r="B3" s="45"/>
      <c r="C3" s="45"/>
      <c r="D3" s="46"/>
      <c r="E3" s="46"/>
      <c r="F3" s="4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54"/>
      <c r="U3" s="35"/>
      <c r="V3" s="16" t="s">
        <v>1</v>
      </c>
    </row>
    <row r="4" spans="1:22">
      <c r="A4" s="100" t="s">
        <v>77</v>
      </c>
      <c r="B4" s="101" t="s">
        <v>78</v>
      </c>
      <c r="C4" s="93" t="s">
        <v>79</v>
      </c>
      <c r="D4" s="94"/>
      <c r="E4" s="94"/>
      <c r="F4" s="95"/>
      <c r="G4" s="94" t="s">
        <v>80</v>
      </c>
      <c r="H4" s="94"/>
      <c r="I4" s="96"/>
      <c r="J4" s="96"/>
      <c r="K4" s="96"/>
      <c r="L4" s="96"/>
      <c r="M4" s="96"/>
      <c r="N4" s="96"/>
      <c r="O4" s="95"/>
      <c r="P4" s="104" t="s">
        <v>81</v>
      </c>
      <c r="Q4" s="104" t="s">
        <v>82</v>
      </c>
      <c r="R4" s="104" t="s">
        <v>83</v>
      </c>
      <c r="S4" s="104" t="s">
        <v>84</v>
      </c>
      <c r="T4" s="104" t="s">
        <v>85</v>
      </c>
      <c r="U4" s="104" t="s">
        <v>86</v>
      </c>
      <c r="V4" s="100" t="s">
        <v>87</v>
      </c>
    </row>
    <row r="5" spans="1:22" ht="23.15" customHeight="1">
      <c r="A5" s="100"/>
      <c r="B5" s="101"/>
      <c r="C5" s="101" t="s">
        <v>88</v>
      </c>
      <c r="D5" s="102" t="s">
        <v>89</v>
      </c>
      <c r="E5" s="102" t="s">
        <v>90</v>
      </c>
      <c r="F5" s="103" t="s">
        <v>91</v>
      </c>
      <c r="G5" s="102" t="s">
        <v>92</v>
      </c>
      <c r="H5" s="102" t="s">
        <v>93</v>
      </c>
      <c r="I5" s="97" t="s">
        <v>94</v>
      </c>
      <c r="J5" s="98"/>
      <c r="K5" s="98"/>
      <c r="L5" s="98"/>
      <c r="M5" s="98"/>
      <c r="N5" s="99"/>
      <c r="O5" s="104" t="s">
        <v>95</v>
      </c>
      <c r="P5" s="104"/>
      <c r="Q5" s="104"/>
      <c r="R5" s="104"/>
      <c r="S5" s="104"/>
      <c r="T5" s="104"/>
      <c r="U5" s="104"/>
      <c r="V5" s="100"/>
    </row>
    <row r="6" spans="1:22" ht="52">
      <c r="A6" s="100"/>
      <c r="B6" s="101"/>
      <c r="C6" s="101"/>
      <c r="D6" s="102"/>
      <c r="E6" s="102"/>
      <c r="F6" s="103"/>
      <c r="G6" s="102"/>
      <c r="H6" s="102"/>
      <c r="I6" s="51" t="s">
        <v>92</v>
      </c>
      <c r="J6" s="52" t="s">
        <v>96</v>
      </c>
      <c r="K6" s="52" t="s">
        <v>97</v>
      </c>
      <c r="L6" s="52" t="s">
        <v>98</v>
      </c>
      <c r="M6" s="52" t="s">
        <v>99</v>
      </c>
      <c r="N6" s="53" t="s">
        <v>100</v>
      </c>
      <c r="O6" s="104"/>
      <c r="P6" s="104"/>
      <c r="Q6" s="104"/>
      <c r="R6" s="104"/>
      <c r="S6" s="104"/>
      <c r="T6" s="104"/>
      <c r="U6" s="104"/>
      <c r="V6" s="100"/>
    </row>
    <row r="7" spans="1:22">
      <c r="A7" s="47" t="s">
        <v>101</v>
      </c>
      <c r="B7" s="48">
        <v>1</v>
      </c>
      <c r="C7" s="49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</row>
    <row r="8" spans="1:22" ht="39">
      <c r="A8" s="67" t="s">
        <v>150</v>
      </c>
      <c r="B8" s="68">
        <v>380.96</v>
      </c>
      <c r="C8" s="69"/>
      <c r="D8" s="69"/>
      <c r="E8" s="69"/>
      <c r="F8" s="69"/>
      <c r="G8" s="70">
        <v>228.96</v>
      </c>
      <c r="H8" s="70">
        <v>228.96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70">
        <v>152</v>
      </c>
      <c r="T8" s="5"/>
      <c r="U8" s="5"/>
      <c r="V8" s="5"/>
    </row>
    <row r="9" spans="1:22">
      <c r="A9" s="5"/>
      <c r="B9" s="5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 s="5"/>
      <c r="B10" s="5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5"/>
      <c r="B11" s="5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5"/>
      <c r="B12" s="5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5"/>
      <c r="B13" s="5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5"/>
      <c r="B14" s="5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5"/>
      <c r="B15" s="5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5"/>
      <c r="B16" s="5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5"/>
      <c r="B17" s="5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5"/>
      <c r="B18" s="5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5"/>
      <c r="B19" s="5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</sheetData>
  <mergeCells count="20"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G22" sqref="G22"/>
    </sheetView>
  </sheetViews>
  <sheetFormatPr defaultColWidth="9" defaultRowHeight="14"/>
  <cols>
    <col min="1" max="1" width="5.08984375" customWidth="1"/>
    <col min="2" max="2" width="5.90625" customWidth="1"/>
    <col min="3" max="3" width="7" customWidth="1"/>
    <col min="4" max="5" width="6.08984375" customWidth="1"/>
    <col min="6" max="6" width="7.08984375" customWidth="1"/>
    <col min="7" max="7" width="8.36328125" customWidth="1"/>
    <col min="9" max="9" width="6" customWidth="1"/>
    <col min="10" max="10" width="5.6328125" customWidth="1"/>
    <col min="11" max="11" width="7.90625" customWidth="1"/>
    <col min="12" max="13" width="7.6328125" customWidth="1"/>
    <col min="14" max="19" width="7.26953125" customWidth="1"/>
  </cols>
  <sheetData>
    <row r="1" spans="1:19">
      <c r="A1" s="1" t="s">
        <v>102</v>
      </c>
    </row>
    <row r="2" spans="1:19" ht="37" customHeight="1">
      <c r="A2" s="106" t="s">
        <v>151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>
      <c r="A3" s="35"/>
      <c r="B3" s="36"/>
      <c r="C3" s="16"/>
      <c r="D3" s="16"/>
      <c r="E3" s="16"/>
      <c r="F3" s="16"/>
      <c r="G3" s="16"/>
      <c r="H3" s="16"/>
      <c r="I3" s="40"/>
      <c r="J3" s="35"/>
      <c r="K3" s="40"/>
      <c r="L3" s="40"/>
      <c r="M3" s="16"/>
      <c r="S3" s="42" t="s">
        <v>1</v>
      </c>
    </row>
    <row r="4" spans="1:19">
      <c r="A4" s="107" t="s">
        <v>77</v>
      </c>
      <c r="B4" s="107" t="s">
        <v>103</v>
      </c>
      <c r="C4" s="105" t="s">
        <v>104</v>
      </c>
      <c r="D4" s="105" t="s">
        <v>88</v>
      </c>
      <c r="E4" s="37" t="s">
        <v>105</v>
      </c>
      <c r="F4" s="37"/>
      <c r="G4" s="37"/>
      <c r="H4" s="37"/>
      <c r="I4" s="100" t="s">
        <v>106</v>
      </c>
      <c r="J4" s="100"/>
      <c r="K4" s="100"/>
      <c r="L4" s="100"/>
      <c r="M4" s="100"/>
      <c r="N4" s="100"/>
      <c r="O4" s="100"/>
      <c r="P4" s="105" t="s">
        <v>107</v>
      </c>
      <c r="Q4" s="105" t="s">
        <v>108</v>
      </c>
      <c r="R4" s="105" t="s">
        <v>109</v>
      </c>
      <c r="S4" s="105" t="s">
        <v>110</v>
      </c>
    </row>
    <row r="5" spans="1:19">
      <c r="A5" s="107"/>
      <c r="B5" s="107"/>
      <c r="C5" s="105"/>
      <c r="D5" s="105"/>
      <c r="E5" s="105" t="s">
        <v>92</v>
      </c>
      <c r="F5" s="105" t="s">
        <v>12</v>
      </c>
      <c r="G5" s="108" t="s">
        <v>15</v>
      </c>
      <c r="H5" s="105" t="s">
        <v>18</v>
      </c>
      <c r="I5" s="105" t="s">
        <v>92</v>
      </c>
      <c r="J5" s="100" t="s">
        <v>24</v>
      </c>
      <c r="K5" s="100"/>
      <c r="L5" s="100"/>
      <c r="M5" s="100"/>
      <c r="N5" s="105" t="s">
        <v>36</v>
      </c>
      <c r="O5" s="105" t="s">
        <v>39</v>
      </c>
      <c r="P5" s="105"/>
      <c r="Q5" s="105"/>
      <c r="R5" s="105"/>
      <c r="S5" s="105"/>
    </row>
    <row r="6" spans="1:19" ht="39">
      <c r="A6" s="107"/>
      <c r="B6" s="107"/>
      <c r="C6" s="105"/>
      <c r="D6" s="105"/>
      <c r="E6" s="105"/>
      <c r="F6" s="105"/>
      <c r="G6" s="108"/>
      <c r="H6" s="105"/>
      <c r="I6" s="105"/>
      <c r="J6" s="41" t="s">
        <v>88</v>
      </c>
      <c r="K6" s="41" t="s">
        <v>111</v>
      </c>
      <c r="L6" s="41" t="s">
        <v>30</v>
      </c>
      <c r="M6" s="41" t="s">
        <v>33</v>
      </c>
      <c r="N6" s="105"/>
      <c r="O6" s="105"/>
      <c r="P6" s="105"/>
      <c r="Q6" s="105"/>
      <c r="R6" s="105"/>
      <c r="S6" s="105"/>
    </row>
    <row r="7" spans="1:19">
      <c r="A7" s="38" t="s">
        <v>101</v>
      </c>
      <c r="B7" s="38" t="s">
        <v>101</v>
      </c>
      <c r="C7" s="38" t="s">
        <v>101</v>
      </c>
      <c r="D7" s="38">
        <v>1</v>
      </c>
      <c r="E7" s="38">
        <v>2</v>
      </c>
      <c r="F7" s="38">
        <v>3</v>
      </c>
      <c r="G7" s="38">
        <v>4</v>
      </c>
      <c r="H7" s="38">
        <v>5</v>
      </c>
      <c r="I7" s="38">
        <v>6</v>
      </c>
      <c r="J7" s="38">
        <v>7</v>
      </c>
      <c r="K7" s="38">
        <v>8</v>
      </c>
      <c r="L7" s="38">
        <v>9</v>
      </c>
      <c r="M7" s="38">
        <v>10</v>
      </c>
      <c r="N7" s="38">
        <v>11</v>
      </c>
      <c r="O7" s="38">
        <v>12</v>
      </c>
      <c r="P7" s="38">
        <v>13</v>
      </c>
      <c r="Q7" s="38">
        <v>14</v>
      </c>
      <c r="R7" s="38">
        <v>15</v>
      </c>
      <c r="S7" s="38">
        <v>16</v>
      </c>
    </row>
    <row r="8" spans="1:19" ht="39">
      <c r="A8" s="67" t="s">
        <v>150</v>
      </c>
      <c r="B8" s="69"/>
      <c r="C8" s="69"/>
      <c r="D8" s="69">
        <v>380.96</v>
      </c>
      <c r="E8" s="69">
        <v>168.83</v>
      </c>
      <c r="F8" s="69">
        <v>122.76</v>
      </c>
      <c r="G8" s="69">
        <v>30.65</v>
      </c>
      <c r="H8" s="69">
        <v>15.42</v>
      </c>
      <c r="I8" s="69">
        <v>212.13</v>
      </c>
      <c r="J8" s="69"/>
      <c r="K8" s="69"/>
      <c r="L8" s="69"/>
      <c r="M8" s="69"/>
      <c r="N8" s="69"/>
      <c r="O8" s="69">
        <v>212.13</v>
      </c>
      <c r="P8" s="69"/>
      <c r="Q8" s="69"/>
      <c r="R8" s="69"/>
      <c r="S8" s="69"/>
    </row>
    <row r="9" spans="1:1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</sheetData>
  <mergeCells count="18">
    <mergeCell ref="N5:N6"/>
    <mergeCell ref="O5:O6"/>
    <mergeCell ref="P4:P6"/>
    <mergeCell ref="Q4:Q6"/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L38" sqref="L38"/>
    </sheetView>
  </sheetViews>
  <sheetFormatPr defaultColWidth="9" defaultRowHeight="13"/>
  <cols>
    <col min="1" max="1" width="16.6328125" style="20" customWidth="1"/>
    <col min="2" max="2" width="9" style="20" customWidth="1"/>
    <col min="3" max="3" width="24.08984375" style="20" customWidth="1"/>
    <col min="4" max="4" width="7.7265625" style="20" customWidth="1"/>
    <col min="5" max="5" width="8.36328125" style="20" customWidth="1"/>
    <col min="6" max="6" width="5.453125" style="20" customWidth="1"/>
    <col min="7" max="7" width="32.26953125" style="20" customWidth="1"/>
    <col min="8" max="8" width="6.90625" style="20" customWidth="1"/>
    <col min="9" max="9" width="13.08984375" style="20" customWidth="1"/>
    <col min="10" max="10" width="7.7265625" style="20" customWidth="1"/>
    <col min="11" max="11" width="9.08984375" style="20" customWidth="1"/>
    <col min="12" max="16384" width="9" style="20"/>
  </cols>
  <sheetData>
    <row r="1" spans="1:10">
      <c r="A1" s="20" t="s">
        <v>112</v>
      </c>
    </row>
    <row r="2" spans="1:10" ht="30" customHeight="1">
      <c r="A2" s="106" t="s">
        <v>152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J3" s="16" t="s">
        <v>1</v>
      </c>
    </row>
    <row r="4" spans="1:10" ht="22" customHeight="1">
      <c r="A4" s="110" t="s">
        <v>113</v>
      </c>
      <c r="B4" s="110"/>
      <c r="C4" s="111" t="s">
        <v>114</v>
      </c>
      <c r="D4" s="112"/>
      <c r="E4" s="112"/>
      <c r="F4" s="112"/>
      <c r="G4" s="112"/>
      <c r="H4" s="112"/>
      <c r="I4" s="112"/>
      <c r="J4" s="113"/>
    </row>
    <row r="5" spans="1:10" ht="52">
      <c r="A5" s="21" t="s">
        <v>115</v>
      </c>
      <c r="B5" s="21" t="s">
        <v>5</v>
      </c>
      <c r="C5" s="6" t="s">
        <v>6</v>
      </c>
      <c r="D5" s="22" t="s">
        <v>88</v>
      </c>
      <c r="E5" s="23" t="s">
        <v>116</v>
      </c>
      <c r="F5" s="23" t="s">
        <v>117</v>
      </c>
      <c r="G5" s="6" t="s">
        <v>7</v>
      </c>
      <c r="H5" s="22" t="s">
        <v>88</v>
      </c>
      <c r="I5" s="23" t="s">
        <v>116</v>
      </c>
      <c r="J5" s="23" t="s">
        <v>117</v>
      </c>
    </row>
    <row r="6" spans="1:10">
      <c r="A6" s="24" t="s">
        <v>118</v>
      </c>
      <c r="B6" s="31">
        <v>380.96</v>
      </c>
      <c r="C6" s="25" t="s">
        <v>9</v>
      </c>
      <c r="D6" s="31">
        <v>168.83</v>
      </c>
      <c r="E6" s="24">
        <v>168.83</v>
      </c>
      <c r="F6" s="24"/>
      <c r="G6" s="18" t="s">
        <v>10</v>
      </c>
      <c r="H6" s="24">
        <v>326.94</v>
      </c>
      <c r="I6" s="31">
        <v>326.94</v>
      </c>
      <c r="J6" s="24"/>
    </row>
    <row r="7" spans="1:10">
      <c r="A7" s="26"/>
      <c r="B7" s="24"/>
      <c r="C7" s="27" t="s">
        <v>12</v>
      </c>
      <c r="D7" s="24">
        <v>122.76</v>
      </c>
      <c r="E7" s="31">
        <v>122.76</v>
      </c>
      <c r="F7" s="24"/>
      <c r="G7" s="18" t="s">
        <v>13</v>
      </c>
      <c r="H7" s="24"/>
      <c r="I7" s="31"/>
      <c r="J7" s="24"/>
    </row>
    <row r="8" spans="1:10">
      <c r="A8" s="26"/>
      <c r="B8" s="24"/>
      <c r="C8" s="27" t="s">
        <v>15</v>
      </c>
      <c r="D8" s="24">
        <v>30.65</v>
      </c>
      <c r="E8" s="31">
        <v>30.65</v>
      </c>
      <c r="F8" s="24"/>
      <c r="G8" s="18" t="s">
        <v>16</v>
      </c>
      <c r="H8" s="24"/>
      <c r="I8" s="31"/>
      <c r="J8" s="24"/>
    </row>
    <row r="9" spans="1:10">
      <c r="A9" s="26"/>
      <c r="B9" s="24"/>
      <c r="C9" s="27" t="s">
        <v>18</v>
      </c>
      <c r="D9" s="24">
        <v>15.42</v>
      </c>
      <c r="E9" s="31">
        <v>15.42</v>
      </c>
      <c r="F9" s="24"/>
      <c r="G9" s="18" t="s">
        <v>19</v>
      </c>
      <c r="H9" s="24"/>
      <c r="I9" s="31"/>
      <c r="J9" s="24"/>
    </row>
    <row r="10" spans="1:10">
      <c r="A10" s="26"/>
      <c r="B10" s="24"/>
      <c r="C10" s="25" t="s">
        <v>21</v>
      </c>
      <c r="D10" s="24"/>
      <c r="E10" s="24"/>
      <c r="F10" s="24"/>
      <c r="G10" s="18" t="s">
        <v>22</v>
      </c>
      <c r="H10" s="24">
        <v>1.26</v>
      </c>
      <c r="I10" s="31">
        <v>1.26</v>
      </c>
      <c r="J10" s="24"/>
    </row>
    <row r="11" spans="1:10">
      <c r="A11" s="28"/>
      <c r="B11" s="24"/>
      <c r="C11" s="27" t="s">
        <v>24</v>
      </c>
      <c r="D11" s="24"/>
      <c r="E11" s="24"/>
      <c r="F11" s="24"/>
      <c r="G11" s="18" t="s">
        <v>25</v>
      </c>
      <c r="H11" s="24"/>
      <c r="I11" s="31"/>
      <c r="J11" s="24"/>
    </row>
    <row r="12" spans="1:10">
      <c r="A12" s="28"/>
      <c r="B12" s="24"/>
      <c r="C12" s="27" t="s">
        <v>27</v>
      </c>
      <c r="D12" s="24"/>
      <c r="E12" s="24"/>
      <c r="F12" s="24"/>
      <c r="G12" s="18" t="s">
        <v>28</v>
      </c>
      <c r="H12" s="24"/>
      <c r="I12" s="31"/>
      <c r="J12" s="24"/>
    </row>
    <row r="13" spans="1:10">
      <c r="A13" s="28"/>
      <c r="B13" s="24"/>
      <c r="C13" s="29" t="s">
        <v>30</v>
      </c>
      <c r="D13" s="24"/>
      <c r="E13" s="24"/>
      <c r="F13" s="24"/>
      <c r="G13" s="18" t="s">
        <v>31</v>
      </c>
      <c r="H13" s="24">
        <v>31.42</v>
      </c>
      <c r="I13" s="31">
        <v>31.42</v>
      </c>
      <c r="J13" s="24"/>
    </row>
    <row r="14" spans="1:10">
      <c r="A14" s="28"/>
      <c r="B14" s="24"/>
      <c r="C14" s="30" t="s">
        <v>33</v>
      </c>
      <c r="D14" s="24"/>
      <c r="E14" s="24"/>
      <c r="F14" s="24"/>
      <c r="G14" s="18" t="s">
        <v>34</v>
      </c>
      <c r="H14" s="24"/>
      <c r="I14" s="31"/>
      <c r="J14" s="24"/>
    </row>
    <row r="15" spans="1:10">
      <c r="A15" s="28"/>
      <c r="B15" s="24"/>
      <c r="C15" s="27" t="s">
        <v>36</v>
      </c>
      <c r="D15" s="24"/>
      <c r="E15" s="24"/>
      <c r="F15" s="24"/>
      <c r="G15" s="18" t="s">
        <v>37</v>
      </c>
      <c r="H15" s="24">
        <v>11.3</v>
      </c>
      <c r="I15" s="31">
        <v>11.3</v>
      </c>
      <c r="J15" s="24"/>
    </row>
    <row r="16" spans="1:10">
      <c r="A16" s="24" t="s">
        <v>119</v>
      </c>
      <c r="B16" s="24">
        <v>0</v>
      </c>
      <c r="C16" s="27" t="s">
        <v>39</v>
      </c>
      <c r="D16" s="24">
        <v>212.13</v>
      </c>
      <c r="E16" s="31">
        <v>212.13</v>
      </c>
      <c r="F16" s="24"/>
      <c r="G16" s="18" t="s">
        <v>40</v>
      </c>
      <c r="H16" s="24"/>
      <c r="I16" s="24"/>
      <c r="J16" s="24"/>
    </row>
    <row r="17" spans="1:10">
      <c r="A17" s="24"/>
      <c r="B17" s="24"/>
      <c r="C17" s="25" t="s">
        <v>42</v>
      </c>
      <c r="D17" s="24"/>
      <c r="E17" s="24"/>
      <c r="F17" s="24"/>
      <c r="G17" s="18" t="s">
        <v>43</v>
      </c>
      <c r="H17" s="24"/>
      <c r="I17" s="33"/>
      <c r="J17" s="24"/>
    </row>
    <row r="18" spans="1:10">
      <c r="A18" s="24"/>
      <c r="B18" s="24"/>
      <c r="C18" s="25" t="s">
        <v>45</v>
      </c>
      <c r="D18" s="24"/>
      <c r="E18" s="24"/>
      <c r="F18" s="24"/>
      <c r="G18" s="18" t="s">
        <v>46</v>
      </c>
      <c r="H18" s="24"/>
      <c r="I18" s="34"/>
      <c r="J18" s="24"/>
    </row>
    <row r="19" spans="1:10">
      <c r="A19" s="24"/>
      <c r="B19" s="24"/>
      <c r="C19" s="25" t="s">
        <v>48</v>
      </c>
      <c r="D19" s="24"/>
      <c r="E19" s="24"/>
      <c r="F19" s="24"/>
      <c r="G19" s="18" t="s">
        <v>49</v>
      </c>
      <c r="H19" s="24"/>
      <c r="I19" s="34"/>
      <c r="J19" s="24"/>
    </row>
    <row r="20" spans="1:10">
      <c r="A20" s="24"/>
      <c r="B20" s="24"/>
      <c r="C20" s="25" t="s">
        <v>50</v>
      </c>
      <c r="D20" s="24"/>
      <c r="E20" s="24"/>
      <c r="F20" s="24"/>
      <c r="G20" s="18" t="s">
        <v>51</v>
      </c>
      <c r="H20" s="24"/>
      <c r="I20" s="34"/>
      <c r="J20" s="24"/>
    </row>
    <row r="21" spans="1:10">
      <c r="A21" s="24"/>
      <c r="B21" s="24"/>
      <c r="C21" s="24"/>
      <c r="D21" s="24"/>
      <c r="E21" s="24"/>
      <c r="F21" s="24"/>
      <c r="G21" s="18" t="s">
        <v>52</v>
      </c>
      <c r="H21" s="24"/>
      <c r="I21" s="34"/>
      <c r="J21" s="24"/>
    </row>
    <row r="22" spans="1:10">
      <c r="A22" s="24"/>
      <c r="B22" s="24"/>
      <c r="C22" s="24"/>
      <c r="D22" s="24"/>
      <c r="E22" s="24"/>
      <c r="F22" s="24"/>
      <c r="G22" s="18" t="s">
        <v>53</v>
      </c>
      <c r="H22" s="24"/>
      <c r="I22" s="24"/>
      <c r="J22" s="24"/>
    </row>
    <row r="23" spans="1:10">
      <c r="A23" s="24"/>
      <c r="B23" s="24"/>
      <c r="C23" s="24"/>
      <c r="D23" s="24"/>
      <c r="E23" s="24"/>
      <c r="F23" s="24"/>
      <c r="G23" s="18" t="s">
        <v>54</v>
      </c>
      <c r="H23" s="24"/>
      <c r="I23" s="33"/>
      <c r="J23" s="24"/>
    </row>
    <row r="24" spans="1:10">
      <c r="A24" s="24"/>
      <c r="B24" s="24"/>
      <c r="C24" s="24"/>
      <c r="D24" s="24"/>
      <c r="E24" s="24"/>
      <c r="F24" s="24"/>
      <c r="G24" s="18" t="s">
        <v>55</v>
      </c>
      <c r="H24" s="24"/>
      <c r="I24" s="34"/>
      <c r="J24" s="24"/>
    </row>
    <row r="25" spans="1:10">
      <c r="A25" s="24"/>
      <c r="B25" s="24"/>
      <c r="C25" s="24"/>
      <c r="D25" s="24"/>
      <c r="E25" s="24"/>
      <c r="F25" s="24"/>
      <c r="G25" s="18" t="s">
        <v>56</v>
      </c>
      <c r="H25" s="24">
        <v>10.039999999999999</v>
      </c>
      <c r="I25" s="34">
        <v>10.039999999999999</v>
      </c>
      <c r="J25" s="24"/>
    </row>
    <row r="26" spans="1:10">
      <c r="A26" s="24"/>
      <c r="B26" s="24"/>
      <c r="C26" s="24"/>
      <c r="D26" s="24"/>
      <c r="E26" s="24"/>
      <c r="F26" s="24"/>
      <c r="G26" s="18" t="s">
        <v>57</v>
      </c>
      <c r="H26" s="24"/>
      <c r="I26" s="34"/>
      <c r="J26" s="24"/>
    </row>
    <row r="27" spans="1:10">
      <c r="A27" s="24"/>
      <c r="B27" s="24"/>
      <c r="C27" s="24"/>
      <c r="D27" s="24"/>
      <c r="E27" s="24"/>
      <c r="F27" s="24"/>
      <c r="G27" s="18" t="s">
        <v>58</v>
      </c>
      <c r="H27" s="24"/>
      <c r="I27" s="34"/>
      <c r="J27" s="24"/>
    </row>
    <row r="28" spans="1:10">
      <c r="A28" s="31"/>
      <c r="B28" s="31"/>
      <c r="C28" s="31"/>
      <c r="D28" s="31"/>
      <c r="E28" s="31"/>
      <c r="F28" s="31"/>
      <c r="G28" s="18" t="s">
        <v>59</v>
      </c>
      <c r="H28" s="31"/>
      <c r="I28" s="31"/>
      <c r="J28" s="31"/>
    </row>
    <row r="29" spans="1:10">
      <c r="A29" s="31"/>
      <c r="B29" s="31"/>
      <c r="C29" s="31"/>
      <c r="D29" s="31"/>
      <c r="E29" s="31"/>
      <c r="F29" s="31"/>
      <c r="G29" s="18" t="s">
        <v>60</v>
      </c>
      <c r="H29" s="31"/>
      <c r="I29" s="31"/>
      <c r="J29" s="31"/>
    </row>
    <row r="30" spans="1:10">
      <c r="A30" s="31"/>
      <c r="B30" s="31"/>
      <c r="C30" s="31"/>
      <c r="D30" s="31"/>
      <c r="E30" s="31"/>
      <c r="F30" s="31"/>
      <c r="G30" s="18" t="s">
        <v>61</v>
      </c>
      <c r="H30" s="31"/>
      <c r="I30" s="31"/>
      <c r="J30" s="31"/>
    </row>
    <row r="31" spans="1:10">
      <c r="A31" s="31"/>
      <c r="B31" s="31"/>
      <c r="C31" s="31"/>
      <c r="D31" s="31"/>
      <c r="E31" s="31"/>
      <c r="F31" s="31"/>
      <c r="G31" s="18" t="s">
        <v>62</v>
      </c>
      <c r="H31" s="31"/>
      <c r="I31" s="31"/>
      <c r="J31" s="31"/>
    </row>
    <row r="32" spans="1:10">
      <c r="A32" s="31"/>
      <c r="B32" s="31"/>
      <c r="C32" s="31"/>
      <c r="D32" s="31"/>
      <c r="E32" s="31"/>
      <c r="F32" s="31"/>
      <c r="G32" s="18" t="s">
        <v>63</v>
      </c>
      <c r="H32" s="31"/>
      <c r="I32" s="31"/>
      <c r="J32" s="31"/>
    </row>
    <row r="33" spans="1:10">
      <c r="A33" s="31"/>
      <c r="B33" s="31"/>
      <c r="C33" s="31"/>
      <c r="D33" s="31"/>
      <c r="E33" s="31"/>
      <c r="F33" s="31"/>
      <c r="G33" s="18" t="s">
        <v>64</v>
      </c>
      <c r="H33" s="31"/>
      <c r="I33" s="31"/>
      <c r="J33" s="31"/>
    </row>
    <row r="34" spans="1:10">
      <c r="A34" s="32" t="s">
        <v>120</v>
      </c>
      <c r="B34" s="31">
        <v>380.96</v>
      </c>
      <c r="C34" s="32" t="s">
        <v>121</v>
      </c>
      <c r="D34" s="31">
        <v>380.96</v>
      </c>
      <c r="E34" s="31">
        <v>380.96</v>
      </c>
      <c r="F34" s="31"/>
      <c r="G34" s="32" t="s">
        <v>121</v>
      </c>
      <c r="H34" s="31">
        <v>380.96</v>
      </c>
      <c r="I34" s="31">
        <v>380.96</v>
      </c>
      <c r="J34" s="31"/>
    </row>
    <row r="35" spans="1:10">
      <c r="A35" s="31" t="s">
        <v>122</v>
      </c>
      <c r="B35" s="31"/>
      <c r="C35" s="31" t="s">
        <v>123</v>
      </c>
      <c r="D35" s="31"/>
      <c r="E35" s="31"/>
      <c r="F35" s="31"/>
      <c r="G35" s="31" t="s">
        <v>124</v>
      </c>
      <c r="H35" s="31"/>
      <c r="I35" s="31"/>
      <c r="J35" s="31"/>
    </row>
    <row r="36" spans="1:10">
      <c r="A36" s="32" t="s">
        <v>125</v>
      </c>
      <c r="B36" s="31">
        <v>380.96</v>
      </c>
      <c r="C36" s="32" t="s">
        <v>126</v>
      </c>
      <c r="D36" s="31">
        <v>380.96</v>
      </c>
      <c r="E36" s="31">
        <v>380.96</v>
      </c>
      <c r="F36" s="31"/>
      <c r="G36" s="32" t="s">
        <v>126</v>
      </c>
      <c r="H36" s="31">
        <v>380.96</v>
      </c>
      <c r="I36" s="31">
        <v>380.96</v>
      </c>
      <c r="J36" s="31"/>
    </row>
  </sheetData>
  <mergeCells count="3">
    <mergeCell ref="A2:J2"/>
    <mergeCell ref="A4:B4"/>
    <mergeCell ref="C4:J4"/>
  </mergeCells>
  <phoneticPr fontId="15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9" sqref="B19"/>
    </sheetView>
  </sheetViews>
  <sheetFormatPr defaultColWidth="9" defaultRowHeight="13"/>
  <cols>
    <col min="1" max="1" width="10.36328125" style="1" customWidth="1"/>
    <col min="2" max="2" width="29" style="1" customWidth="1"/>
    <col min="3" max="3" width="11.7265625" style="1" customWidth="1"/>
    <col min="4" max="5" width="16" style="1" customWidth="1"/>
    <col min="6" max="16384" width="9" style="1"/>
  </cols>
  <sheetData>
    <row r="1" spans="1:5" ht="14.15" customHeight="1">
      <c r="A1" s="1" t="s">
        <v>127</v>
      </c>
    </row>
    <row r="2" spans="1:5" ht="25.5">
      <c r="A2" s="106" t="s">
        <v>153</v>
      </c>
      <c r="B2" s="109"/>
      <c r="C2" s="109"/>
      <c r="D2" s="109"/>
      <c r="E2" s="109"/>
    </row>
    <row r="3" spans="1:5" ht="15" customHeight="1">
      <c r="E3" s="16" t="s">
        <v>1</v>
      </c>
    </row>
    <row r="4" spans="1:5" ht="33.75" customHeight="1">
      <c r="A4" s="74" t="s">
        <v>128</v>
      </c>
      <c r="B4" s="73" t="s">
        <v>104</v>
      </c>
      <c r="C4" s="73" t="s">
        <v>78</v>
      </c>
      <c r="D4" s="73" t="s">
        <v>105</v>
      </c>
      <c r="E4" s="72" t="s">
        <v>106</v>
      </c>
    </row>
    <row r="5" spans="1:5" ht="33.75" customHeight="1">
      <c r="A5" s="76" t="s">
        <v>158</v>
      </c>
      <c r="B5" s="77" t="s">
        <v>162</v>
      </c>
      <c r="C5" s="81">
        <f>SUM(D5:E5)</f>
        <v>114.81</v>
      </c>
      <c r="D5" s="82">
        <v>114.81</v>
      </c>
      <c r="E5" s="78"/>
    </row>
    <row r="6" spans="1:5" ht="33.75" customHeight="1">
      <c r="A6" s="76" t="s">
        <v>159</v>
      </c>
      <c r="B6" s="77" t="s">
        <v>163</v>
      </c>
      <c r="C6" s="81">
        <f t="shared" ref="C6:C11" si="0">SUM(D6:E6)</f>
        <v>1.26</v>
      </c>
      <c r="D6" s="82">
        <v>1.26</v>
      </c>
      <c r="E6" s="78"/>
    </row>
    <row r="7" spans="1:5" ht="33.75" customHeight="1">
      <c r="A7" s="76" t="s">
        <v>160</v>
      </c>
      <c r="B7" s="77" t="s">
        <v>164</v>
      </c>
      <c r="C7" s="81">
        <f t="shared" si="0"/>
        <v>13.7</v>
      </c>
      <c r="D7" s="82">
        <v>13.7</v>
      </c>
      <c r="E7" s="78"/>
    </row>
    <row r="8" spans="1:5" ht="33.75" customHeight="1">
      <c r="A8" s="78">
        <v>2080505</v>
      </c>
      <c r="B8" s="77" t="s">
        <v>165</v>
      </c>
      <c r="C8" s="81">
        <f t="shared" si="0"/>
        <v>17.72</v>
      </c>
      <c r="D8" s="82">
        <v>17.72</v>
      </c>
      <c r="E8" s="78"/>
    </row>
    <row r="9" spans="1:5" ht="33.75" customHeight="1">
      <c r="A9" s="78">
        <v>2101101</v>
      </c>
      <c r="B9" s="77" t="s">
        <v>166</v>
      </c>
      <c r="C9" s="81">
        <f t="shared" si="0"/>
        <v>11.3</v>
      </c>
      <c r="D9" s="82">
        <v>11.3</v>
      </c>
      <c r="E9" s="78"/>
    </row>
    <row r="10" spans="1:5" ht="33.75" customHeight="1">
      <c r="A10" s="78">
        <v>2210201</v>
      </c>
      <c r="B10" s="77" t="s">
        <v>167</v>
      </c>
      <c r="C10" s="81">
        <f t="shared" si="0"/>
        <v>10.039999999999999</v>
      </c>
      <c r="D10" s="82">
        <v>10.039999999999999</v>
      </c>
      <c r="E10" s="78"/>
    </row>
    <row r="11" spans="1:5" ht="33.75" customHeight="1">
      <c r="A11" s="76" t="s">
        <v>161</v>
      </c>
      <c r="B11" s="77" t="s">
        <v>168</v>
      </c>
      <c r="C11" s="81">
        <f t="shared" si="0"/>
        <v>212.13</v>
      </c>
      <c r="D11" s="78"/>
      <c r="E11" s="82">
        <v>212.13</v>
      </c>
    </row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G23" sqref="G23"/>
    </sheetView>
  </sheetViews>
  <sheetFormatPr defaultColWidth="9" defaultRowHeight="13"/>
  <cols>
    <col min="1" max="1" width="11.26953125" style="1" customWidth="1"/>
    <col min="2" max="2" width="28.90625" style="1" customWidth="1"/>
    <col min="3" max="3" width="13.453125" style="75" customWidth="1"/>
    <col min="4" max="4" width="11.7265625" style="75" customWidth="1"/>
    <col min="5" max="5" width="14.7265625" style="75" customWidth="1"/>
    <col min="6" max="16384" width="9" style="1"/>
  </cols>
  <sheetData>
    <row r="1" spans="1:5" ht="13" customHeight="1">
      <c r="A1" s="1" t="s">
        <v>129</v>
      </c>
    </row>
    <row r="2" spans="1:5" ht="33" customHeight="1">
      <c r="A2" s="106" t="s">
        <v>154</v>
      </c>
      <c r="B2" s="109"/>
      <c r="C2" s="109"/>
      <c r="D2" s="109"/>
      <c r="E2" s="109"/>
    </row>
    <row r="3" spans="1:5" ht="20.25" customHeight="1">
      <c r="A3" s="12"/>
      <c r="B3" s="12"/>
      <c r="C3" s="12"/>
      <c r="D3" s="12"/>
      <c r="E3" s="75" t="s">
        <v>1</v>
      </c>
    </row>
    <row r="4" spans="1:5" ht="39">
      <c r="A4" s="13" t="s">
        <v>130</v>
      </c>
      <c r="B4" s="13" t="s">
        <v>131</v>
      </c>
      <c r="C4" s="13" t="s">
        <v>92</v>
      </c>
      <c r="D4" s="13" t="s">
        <v>132</v>
      </c>
      <c r="E4" s="13" t="s">
        <v>133</v>
      </c>
    </row>
    <row r="5" spans="1:5" ht="14.15" customHeight="1">
      <c r="A5" s="19"/>
      <c r="B5" s="19" t="s">
        <v>88</v>
      </c>
      <c r="C5" s="79">
        <f>SUM(C6,C14,C30)</f>
        <v>168.82999999999998</v>
      </c>
      <c r="D5" s="79">
        <f>SUM(D6,D14,D30)</f>
        <v>138.17999999999998</v>
      </c>
      <c r="E5" s="79">
        <f>SUM(E6,E14,E30)</f>
        <v>30.65</v>
      </c>
    </row>
    <row r="6" spans="1:5">
      <c r="A6" s="15">
        <v>301</v>
      </c>
      <c r="B6" s="14" t="s">
        <v>12</v>
      </c>
      <c r="C6" s="79">
        <f>SUM(D6:E6)</f>
        <v>122.75999999999999</v>
      </c>
      <c r="D6" s="79">
        <f>SUM(D7:D13)</f>
        <v>122.75999999999999</v>
      </c>
      <c r="E6" s="78"/>
    </row>
    <row r="7" spans="1:5" ht="14">
      <c r="A7" s="78">
        <v>30101</v>
      </c>
      <c r="B7" s="77" t="s">
        <v>169</v>
      </c>
      <c r="C7" s="79">
        <f t="shared" ref="C7:C35" si="0">SUM(D7:E7)</f>
        <v>49.29</v>
      </c>
      <c r="D7" s="80">
        <v>49.29</v>
      </c>
      <c r="E7" s="78"/>
    </row>
    <row r="8" spans="1:5" ht="14">
      <c r="A8" s="78">
        <v>30102</v>
      </c>
      <c r="B8" s="77" t="s">
        <v>170</v>
      </c>
      <c r="C8" s="79">
        <f t="shared" si="0"/>
        <v>34.409999999999997</v>
      </c>
      <c r="D8" s="80">
        <v>34.409999999999997</v>
      </c>
      <c r="E8" s="78"/>
    </row>
    <row r="9" spans="1:5" ht="14">
      <c r="A9" s="78">
        <v>30103</v>
      </c>
      <c r="B9" s="77" t="s">
        <v>171</v>
      </c>
      <c r="C9" s="79">
        <f t="shared" si="0"/>
        <v>0</v>
      </c>
      <c r="D9" s="80">
        <v>0</v>
      </c>
      <c r="E9" s="78"/>
    </row>
    <row r="10" spans="1:5" ht="14">
      <c r="A10" s="78">
        <v>30108</v>
      </c>
      <c r="B10" s="77" t="s">
        <v>172</v>
      </c>
      <c r="C10" s="79">
        <f t="shared" si="0"/>
        <v>17.72</v>
      </c>
      <c r="D10" s="80">
        <v>17.72</v>
      </c>
      <c r="E10" s="78"/>
    </row>
    <row r="11" spans="1:5" ht="14">
      <c r="A11" s="78">
        <v>30110</v>
      </c>
      <c r="B11" s="77" t="s">
        <v>173</v>
      </c>
      <c r="C11" s="79">
        <f t="shared" si="0"/>
        <v>0</v>
      </c>
      <c r="D11" s="80">
        <v>0</v>
      </c>
      <c r="E11" s="78"/>
    </row>
    <row r="12" spans="1:5" ht="14">
      <c r="A12" s="78">
        <v>30111</v>
      </c>
      <c r="B12" s="77" t="s">
        <v>174</v>
      </c>
      <c r="C12" s="79">
        <f t="shared" si="0"/>
        <v>11.3</v>
      </c>
      <c r="D12" s="80">
        <v>11.3</v>
      </c>
      <c r="E12" s="78"/>
    </row>
    <row r="13" spans="1:5" ht="14">
      <c r="A13" s="78">
        <v>30113</v>
      </c>
      <c r="B13" s="77" t="s">
        <v>167</v>
      </c>
      <c r="C13" s="79">
        <f t="shared" si="0"/>
        <v>10.039999999999999</v>
      </c>
      <c r="D13" s="80">
        <v>10.039999999999999</v>
      </c>
      <c r="E13" s="78"/>
    </row>
    <row r="14" spans="1:5">
      <c r="A14" s="15">
        <v>302</v>
      </c>
      <c r="B14" s="83" t="s">
        <v>15</v>
      </c>
      <c r="C14" s="84">
        <f t="shared" si="0"/>
        <v>30.65</v>
      </c>
      <c r="D14" s="85"/>
      <c r="E14" s="84">
        <f>SUM(E15:E29)</f>
        <v>30.65</v>
      </c>
    </row>
    <row r="15" spans="1:5" ht="14">
      <c r="A15" s="78">
        <v>30201</v>
      </c>
      <c r="B15" s="86" t="s">
        <v>175</v>
      </c>
      <c r="C15" s="84">
        <f t="shared" si="0"/>
        <v>1.1200000000000001</v>
      </c>
      <c r="D15" s="85"/>
      <c r="E15" s="87">
        <v>1.1200000000000001</v>
      </c>
    </row>
    <row r="16" spans="1:5" ht="14">
      <c r="A16" s="78">
        <v>30202</v>
      </c>
      <c r="B16" s="86" t="s">
        <v>176</v>
      </c>
      <c r="C16" s="84">
        <f t="shared" si="0"/>
        <v>0.18</v>
      </c>
      <c r="D16" s="85"/>
      <c r="E16" s="87">
        <v>0.18</v>
      </c>
    </row>
    <row r="17" spans="1:5" ht="14">
      <c r="A17" s="78">
        <v>30205</v>
      </c>
      <c r="B17" s="86" t="s">
        <v>177</v>
      </c>
      <c r="C17" s="84">
        <f t="shared" si="0"/>
        <v>0.1</v>
      </c>
      <c r="D17" s="85"/>
      <c r="E17" s="87">
        <v>0.1</v>
      </c>
    </row>
    <row r="18" spans="1:5" ht="14">
      <c r="A18" s="78">
        <v>30206</v>
      </c>
      <c r="B18" s="86" t="s">
        <v>178</v>
      </c>
      <c r="C18" s="84">
        <f t="shared" si="0"/>
        <v>0.62</v>
      </c>
      <c r="D18" s="85"/>
      <c r="E18" s="87">
        <v>0.62</v>
      </c>
    </row>
    <row r="19" spans="1:5" ht="14">
      <c r="A19" s="78">
        <v>30207</v>
      </c>
      <c r="B19" s="86" t="s">
        <v>179</v>
      </c>
      <c r="C19" s="84">
        <f t="shared" si="0"/>
        <v>0.81</v>
      </c>
      <c r="D19" s="85"/>
      <c r="E19" s="87">
        <v>0.81</v>
      </c>
    </row>
    <row r="20" spans="1:5" ht="14">
      <c r="A20" s="78">
        <v>30211</v>
      </c>
      <c r="B20" s="86" t="s">
        <v>180</v>
      </c>
      <c r="C20" s="84">
        <f t="shared" si="0"/>
        <v>3.78</v>
      </c>
      <c r="D20" s="85"/>
      <c r="E20" s="87">
        <v>3.78</v>
      </c>
    </row>
    <row r="21" spans="1:5" ht="14">
      <c r="A21" s="78">
        <v>30213</v>
      </c>
      <c r="B21" s="86" t="s">
        <v>181</v>
      </c>
      <c r="C21" s="84">
        <f t="shared" si="0"/>
        <v>0.09</v>
      </c>
      <c r="D21" s="85"/>
      <c r="E21" s="87">
        <v>0.09</v>
      </c>
    </row>
    <row r="22" spans="1:5" ht="14">
      <c r="A22" s="78">
        <v>30215</v>
      </c>
      <c r="B22" s="86" t="s">
        <v>182</v>
      </c>
      <c r="C22" s="84">
        <f t="shared" si="0"/>
        <v>0.9</v>
      </c>
      <c r="D22" s="85"/>
      <c r="E22" s="87">
        <v>0.9</v>
      </c>
    </row>
    <row r="23" spans="1:5" ht="14">
      <c r="A23" s="78">
        <v>30216</v>
      </c>
      <c r="B23" s="86" t="s">
        <v>183</v>
      </c>
      <c r="C23" s="84">
        <f t="shared" si="0"/>
        <v>1.8</v>
      </c>
      <c r="D23" s="85"/>
      <c r="E23" s="87">
        <v>1.8</v>
      </c>
    </row>
    <row r="24" spans="1:5" ht="14">
      <c r="A24" s="78">
        <v>30217</v>
      </c>
      <c r="B24" s="86" t="s">
        <v>184</v>
      </c>
      <c r="C24" s="84">
        <f t="shared" si="0"/>
        <v>0.14000000000000001</v>
      </c>
      <c r="D24" s="85"/>
      <c r="E24" s="87">
        <v>0.14000000000000001</v>
      </c>
    </row>
    <row r="25" spans="1:5" ht="14">
      <c r="A25" s="78">
        <v>30228</v>
      </c>
      <c r="B25" s="86" t="s">
        <v>185</v>
      </c>
      <c r="C25" s="84">
        <f t="shared" si="0"/>
        <v>1.67</v>
      </c>
      <c r="D25" s="85"/>
      <c r="E25" s="87">
        <v>1.67</v>
      </c>
    </row>
    <row r="26" spans="1:5" ht="14">
      <c r="A26" s="78">
        <v>30229</v>
      </c>
      <c r="B26" s="86" t="s">
        <v>186</v>
      </c>
      <c r="C26" s="84">
        <f t="shared" si="0"/>
        <v>2.09</v>
      </c>
      <c r="D26" s="85"/>
      <c r="E26" s="87">
        <v>2.09</v>
      </c>
    </row>
    <row r="27" spans="1:5" ht="14">
      <c r="A27" s="78">
        <v>30231</v>
      </c>
      <c r="B27" s="86" t="s">
        <v>187</v>
      </c>
      <c r="C27" s="84">
        <f t="shared" si="0"/>
        <v>6</v>
      </c>
      <c r="D27" s="85"/>
      <c r="E27" s="87">
        <v>6</v>
      </c>
    </row>
    <row r="28" spans="1:5" ht="14">
      <c r="A28" s="78">
        <v>30239</v>
      </c>
      <c r="B28" s="86" t="s">
        <v>188</v>
      </c>
      <c r="C28" s="84">
        <f t="shared" si="0"/>
        <v>10.63</v>
      </c>
      <c r="D28" s="85"/>
      <c r="E28" s="87">
        <v>10.63</v>
      </c>
    </row>
    <row r="29" spans="1:5" ht="14">
      <c r="A29" s="78">
        <v>30902</v>
      </c>
      <c r="B29" s="86" t="s">
        <v>194</v>
      </c>
      <c r="C29" s="84">
        <f t="shared" ref="C29" si="1">SUM(D29:E29)</f>
        <v>0.72</v>
      </c>
      <c r="D29" s="87"/>
      <c r="E29" s="87">
        <v>0.72</v>
      </c>
    </row>
    <row r="30" spans="1:5">
      <c r="A30" s="15">
        <v>303</v>
      </c>
      <c r="B30" s="14" t="s">
        <v>134</v>
      </c>
      <c r="C30" s="79">
        <f t="shared" si="0"/>
        <v>15.42</v>
      </c>
      <c r="D30" s="79">
        <f>SUM(D31:D35)</f>
        <v>15.42</v>
      </c>
      <c r="E30" s="78"/>
    </row>
    <row r="31" spans="1:5" ht="14">
      <c r="A31" s="78">
        <v>30301</v>
      </c>
      <c r="B31" s="77" t="s">
        <v>189</v>
      </c>
      <c r="C31" s="79">
        <f t="shared" si="0"/>
        <v>9.1</v>
      </c>
      <c r="D31" s="80">
        <v>9.1</v>
      </c>
      <c r="E31" s="78"/>
    </row>
    <row r="32" spans="1:5" ht="14">
      <c r="A32" s="78">
        <v>30302</v>
      </c>
      <c r="B32" s="77" t="s">
        <v>190</v>
      </c>
      <c r="C32" s="79">
        <f t="shared" si="0"/>
        <v>0</v>
      </c>
      <c r="D32" s="80">
        <v>0</v>
      </c>
      <c r="E32" s="78"/>
    </row>
    <row r="33" spans="1:5" ht="14">
      <c r="A33" s="78">
        <v>30304</v>
      </c>
      <c r="B33" s="77" t="s">
        <v>191</v>
      </c>
      <c r="C33" s="79">
        <f t="shared" si="0"/>
        <v>1.72</v>
      </c>
      <c r="D33" s="80">
        <v>1.72</v>
      </c>
      <c r="E33" s="78"/>
    </row>
    <row r="34" spans="1:5" ht="14">
      <c r="A34" s="78">
        <v>30305</v>
      </c>
      <c r="B34" s="77" t="s">
        <v>192</v>
      </c>
      <c r="C34" s="79">
        <f t="shared" si="0"/>
        <v>0</v>
      </c>
      <c r="D34" s="80">
        <v>0</v>
      </c>
      <c r="E34" s="78"/>
    </row>
    <row r="35" spans="1:5" ht="14">
      <c r="A35" s="78">
        <v>30399</v>
      </c>
      <c r="B35" s="77" t="s">
        <v>193</v>
      </c>
      <c r="C35" s="79">
        <f t="shared" si="0"/>
        <v>4.5999999999999996</v>
      </c>
      <c r="D35" s="80">
        <v>4.5999999999999996</v>
      </c>
      <c r="E35" s="78"/>
    </row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H11" sqref="H11"/>
    </sheetView>
  </sheetViews>
  <sheetFormatPr defaultColWidth="9" defaultRowHeight="14"/>
  <cols>
    <col min="1" max="1" width="35.7265625" customWidth="1"/>
    <col min="2" max="4" width="15.7265625" style="8" customWidth="1"/>
    <col min="5" max="5" width="45.36328125" style="8" customWidth="1"/>
  </cols>
  <sheetData>
    <row r="1" spans="1:5" ht="19" customHeight="1">
      <c r="A1" s="1" t="s">
        <v>135</v>
      </c>
    </row>
    <row r="2" spans="1:5" ht="32.15" customHeight="1">
      <c r="A2" s="106" t="s">
        <v>155</v>
      </c>
      <c r="B2" s="109"/>
      <c r="C2" s="109"/>
      <c r="D2" s="109"/>
      <c r="E2" s="109"/>
    </row>
    <row r="3" spans="1:5" ht="21" customHeight="1">
      <c r="E3" s="7" t="s">
        <v>1</v>
      </c>
    </row>
    <row r="4" spans="1:5" ht="29.15" customHeight="1">
      <c r="A4" s="9" t="s">
        <v>136</v>
      </c>
      <c r="B4" s="10" t="s">
        <v>137</v>
      </c>
      <c r="C4" s="10" t="s">
        <v>138</v>
      </c>
      <c r="D4" s="10" t="s">
        <v>139</v>
      </c>
      <c r="E4" s="10" t="s">
        <v>140</v>
      </c>
    </row>
    <row r="5" spans="1:5" ht="29.15" customHeight="1">
      <c r="A5" s="9" t="s">
        <v>141</v>
      </c>
      <c r="B5" s="10">
        <v>7.8</v>
      </c>
      <c r="C5" s="10">
        <f>C6+C7+C8</f>
        <v>13.2</v>
      </c>
      <c r="D5" s="10">
        <f>C5-B5</f>
        <v>5.3999999999999995</v>
      </c>
      <c r="E5" s="66" t="s">
        <v>197</v>
      </c>
    </row>
    <row r="6" spans="1:5" ht="29.15" customHeight="1">
      <c r="A6" s="11" t="s">
        <v>142</v>
      </c>
      <c r="B6" s="10">
        <v>0</v>
      </c>
      <c r="C6" s="10">
        <v>5.5</v>
      </c>
      <c r="D6" s="10">
        <v>5.5</v>
      </c>
      <c r="E6" s="66" t="s">
        <v>198</v>
      </c>
    </row>
    <row r="7" spans="1:5" ht="29.15" customHeight="1">
      <c r="A7" s="11" t="s">
        <v>143</v>
      </c>
      <c r="B7" s="10">
        <v>1.8</v>
      </c>
      <c r="C7" s="10">
        <v>1.7</v>
      </c>
      <c r="D7" s="10">
        <v>-0.1</v>
      </c>
      <c r="E7" s="66" t="s">
        <v>195</v>
      </c>
    </row>
    <row r="8" spans="1:5" ht="29.15" customHeight="1">
      <c r="A8" s="11" t="s">
        <v>144</v>
      </c>
      <c r="B8" s="10">
        <v>6</v>
      </c>
      <c r="C8" s="10">
        <v>6</v>
      </c>
      <c r="D8" s="10">
        <v>0</v>
      </c>
      <c r="E8" s="66" t="s">
        <v>157</v>
      </c>
    </row>
    <row r="9" spans="1:5" ht="29.15" customHeight="1">
      <c r="A9" s="11" t="s">
        <v>145</v>
      </c>
      <c r="B9" s="10">
        <v>6</v>
      </c>
      <c r="C9" s="10">
        <v>6</v>
      </c>
      <c r="D9" s="10">
        <v>0</v>
      </c>
      <c r="E9" s="66" t="s">
        <v>157</v>
      </c>
    </row>
    <row r="10" spans="1:5" ht="29.15" customHeight="1">
      <c r="A10" s="11" t="s">
        <v>146</v>
      </c>
      <c r="B10" s="10">
        <v>0</v>
      </c>
      <c r="C10" s="10">
        <v>0</v>
      </c>
      <c r="D10" s="10">
        <v>0</v>
      </c>
      <c r="E10" s="66" t="s">
        <v>196</v>
      </c>
    </row>
    <row r="11" spans="1:5" ht="29.15" customHeight="1"/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I29" sqref="I29"/>
    </sheetView>
  </sheetViews>
  <sheetFormatPr defaultColWidth="9" defaultRowHeight="14"/>
  <cols>
    <col min="1" max="1" width="8.26953125" customWidth="1"/>
    <col min="2" max="2" width="6.36328125" customWidth="1"/>
    <col min="3" max="4" width="6.90625" customWidth="1"/>
    <col min="5" max="19" width="6.7265625" customWidth="1"/>
  </cols>
  <sheetData>
    <row r="1" spans="1:19">
      <c r="A1" s="1" t="s">
        <v>147</v>
      </c>
    </row>
    <row r="2" spans="1:19" ht="34" customHeight="1">
      <c r="A2" s="106" t="s">
        <v>156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>
      <c r="S3" s="7" t="s">
        <v>1</v>
      </c>
    </row>
    <row r="4" spans="1:19">
      <c r="A4" s="107" t="s">
        <v>77</v>
      </c>
      <c r="B4" s="107" t="s">
        <v>103</v>
      </c>
      <c r="C4" s="105" t="s">
        <v>104</v>
      </c>
      <c r="D4" s="105" t="s">
        <v>88</v>
      </c>
      <c r="E4" s="3" t="s">
        <v>105</v>
      </c>
      <c r="F4" s="3"/>
      <c r="G4" s="3"/>
      <c r="H4" s="3"/>
      <c r="I4" s="100" t="s">
        <v>106</v>
      </c>
      <c r="J4" s="100"/>
      <c r="K4" s="100"/>
      <c r="L4" s="100"/>
      <c r="M4" s="100"/>
      <c r="N4" s="100"/>
      <c r="O4" s="100"/>
      <c r="P4" s="105" t="s">
        <v>107</v>
      </c>
      <c r="Q4" s="105" t="s">
        <v>108</v>
      </c>
      <c r="R4" s="105" t="s">
        <v>109</v>
      </c>
      <c r="S4" s="105" t="s">
        <v>110</v>
      </c>
    </row>
    <row r="5" spans="1:19">
      <c r="A5" s="107"/>
      <c r="B5" s="107"/>
      <c r="C5" s="105"/>
      <c r="D5" s="105"/>
      <c r="E5" s="105" t="s">
        <v>92</v>
      </c>
      <c r="F5" s="105" t="s">
        <v>12</v>
      </c>
      <c r="G5" s="108" t="s">
        <v>15</v>
      </c>
      <c r="H5" s="105" t="s">
        <v>18</v>
      </c>
      <c r="I5" s="105" t="s">
        <v>92</v>
      </c>
      <c r="J5" s="100" t="s">
        <v>24</v>
      </c>
      <c r="K5" s="100"/>
      <c r="L5" s="100"/>
      <c r="M5" s="100"/>
      <c r="N5" s="105" t="s">
        <v>36</v>
      </c>
      <c r="O5" s="105" t="s">
        <v>39</v>
      </c>
      <c r="P5" s="105"/>
      <c r="Q5" s="105"/>
      <c r="R5" s="105"/>
      <c r="S5" s="105"/>
    </row>
    <row r="6" spans="1:19" ht="39">
      <c r="A6" s="107"/>
      <c r="B6" s="107"/>
      <c r="C6" s="105"/>
      <c r="D6" s="105"/>
      <c r="E6" s="105"/>
      <c r="F6" s="105"/>
      <c r="G6" s="108"/>
      <c r="H6" s="105"/>
      <c r="I6" s="105"/>
      <c r="J6" s="6" t="s">
        <v>88</v>
      </c>
      <c r="K6" s="6" t="s">
        <v>111</v>
      </c>
      <c r="L6" s="6" t="s">
        <v>30</v>
      </c>
      <c r="M6" s="6" t="s">
        <v>33</v>
      </c>
      <c r="N6" s="105"/>
      <c r="O6" s="105"/>
      <c r="P6" s="105"/>
      <c r="Q6" s="105"/>
      <c r="R6" s="105"/>
      <c r="S6" s="105"/>
    </row>
    <row r="7" spans="1:19">
      <c r="A7" s="4" t="s">
        <v>101</v>
      </c>
      <c r="B7" s="4" t="s">
        <v>101</v>
      </c>
      <c r="C7" s="4" t="s">
        <v>101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</row>
    <row r="8" spans="1:19" ht="28">
      <c r="A8" s="71" t="s">
        <v>150</v>
      </c>
      <c r="B8" s="5"/>
      <c r="C8" s="5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mergeCells count="18">
    <mergeCell ref="N5:N6"/>
    <mergeCell ref="O5:O6"/>
    <mergeCell ref="P4:P6"/>
    <mergeCell ref="Q4:Q6"/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2018-04-11T02:06:42Z</cp:lastPrinted>
  <dcterms:created xsi:type="dcterms:W3CDTF">2018-01-15T03:26:00Z</dcterms:created>
  <dcterms:modified xsi:type="dcterms:W3CDTF">2019-03-14T07:45:02Z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