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收支预算总表" sheetId="6" r:id="rId1"/>
    <sheet name="部门收入预算总表" sheetId="7" r:id="rId2"/>
    <sheet name="部门支出预算总表" sheetId="9" r:id="rId3"/>
    <sheet name="财政拨款收支预算总表." sheetId="8" r:id="rId4"/>
    <sheet name="一般公共预算表" sheetId="2" r:id="rId5"/>
    <sheet name="一般公共预算基本支出" sheetId="3" r:id="rId6"/>
    <sheet name="政府性基金支出表" sheetId="4" r:id="rId7"/>
    <sheet name="“三公经费”" sheetId="5" r:id="rId8"/>
  </sheets>
  <calcPr calcId="144525"/>
</workbook>
</file>

<file path=xl/sharedStrings.xml><?xml version="1.0" encoding="utf-8"?>
<sst xmlns="http://schemas.openxmlformats.org/spreadsheetml/2006/main" count="762" uniqueCount="243">
  <si>
    <t>预算01表</t>
  </si>
  <si>
    <t>鄂州市城市管理局2019年财政拨款收支预算总表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</si>
  <si>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</si>
  <si>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</si>
  <si>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</si>
  <si>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</si>
  <si>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</si>
  <si>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</si>
  <si>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</si>
  <si>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</si>
  <si>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</si>
  <si>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</si>
  <si>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</si>
  <si>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</si>
  <si>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</si>
  <si>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</si>
  <si>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</si>
  <si>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</si>
  <si>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</si>
  <si>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</si>
  <si>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</si>
  <si>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</si>
  <si>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</si>
  <si>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</si>
  <si>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</si>
  <si>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</si>
  <si>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</si>
  <si>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</si>
  <si>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</si>
  <si>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</si>
  <si>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</si>
  <si>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</si>
  <si>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</si>
  <si>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</si>
  <si>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</si>
  <si>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</si>
  <si>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</si>
  <si>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</si>
  <si>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</si>
  <si>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</si>
  <si>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</si>
  <si>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</si>
  <si>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</si>
  <si>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</si>
  <si>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</si>
  <si>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</si>
  <si>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</si>
  <si>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</si>
  <si>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</si>
  <si>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</si>
  <si>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</si>
  <si>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</si>
  <si>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</si>
  <si>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</si>
  <si>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</si>
  <si>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</si>
  <si>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</si>
  <si>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</si>
  <si>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</si>
  <si>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</si>
  <si>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</si>
  <si>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</si>
  <si>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</si>
  <si>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</si>
  <si>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</si>
  <si>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</si>
  <si>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</si>
  <si>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</si>
  <si>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</si>
  <si>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</si>
  <si>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</si>
  <si>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</si>
  <si>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</si>
  <si>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</si>
  <si>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</si>
  <si>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</si>
  <si>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</si>
  <si>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预算02表</t>
  </si>
  <si>
    <t>收入预算总表</t>
  </si>
  <si>
    <t>单位代码</t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</si>
  <si>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</si>
  <si>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</si>
  <si>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</si>
  <si>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</si>
  <si>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</si>
  <si>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</si>
  <si>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</si>
  <si>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</si>
  <si>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</si>
  <si>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</si>
  <si>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</si>
  <si>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</si>
  <si>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</si>
  <si>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</si>
  <si>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</si>
  <si>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</si>
  <si>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</si>
  <si>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</si>
  <si>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</si>
  <si>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</si>
  <si>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</si>
  <si>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</si>
  <si>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</si>
  <si>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</si>
  <si>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</si>
  <si>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</si>
  <si>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506001</t>
  </si>
  <si>
    <t>鄂州市城市管理执法委员会本级</t>
  </si>
  <si>
    <t>506002</t>
  </si>
  <si>
    <t>鄂州市城市管理执法支队</t>
  </si>
  <si>
    <t>506003</t>
  </si>
  <si>
    <t>鄂州市市容环卫局</t>
  </si>
  <si>
    <t>506004</t>
  </si>
  <si>
    <t>鄂州市市政设施管理处</t>
  </si>
  <si>
    <t>506006001</t>
  </si>
  <si>
    <t>鄂州市园林绿化管理局本级</t>
  </si>
  <si>
    <t>506006002</t>
  </si>
  <si>
    <t>鄂州市绿化管理处</t>
  </si>
  <si>
    <t>506006003</t>
  </si>
  <si>
    <t>鄂州市西山风景区管理处</t>
  </si>
  <si>
    <t>506006004</t>
  </si>
  <si>
    <t>鄂州市洋澜湖风景区管理处</t>
  </si>
  <si>
    <t>506006005</t>
  </si>
  <si>
    <t>鄂州市滨江公园管理处</t>
  </si>
  <si>
    <t>预算04表</t>
  </si>
  <si>
    <t>支出预算分项目类别总表(分单位)</t>
  </si>
  <si>
    <t>科目代码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</si>
  <si>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</si>
  <si>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</si>
  <si>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</si>
  <si>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</si>
  <si>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</si>
  <si>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</si>
  <si>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</si>
  <si>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</si>
  <si>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类</t>
  </si>
  <si>
    <t>款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</si>
  <si>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</si>
  <si>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</si>
  <si>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</si>
  <si>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</si>
  <si>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</si>
  <si>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</si>
  <si>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大型会议费</t>
  </si>
  <si>
    <t>购置项目</t>
  </si>
  <si>
    <t>其他专项性公用支出</t>
  </si>
  <si>
    <t xml:space="preserve">  506001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</si>
  <si>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</si>
  <si>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</si>
  <si>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</si>
  <si>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</si>
  <si>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行政运行（城乡社区管理事务）</t>
  </si>
  <si>
    <t xml:space="preserve">  其他城乡社区管理事务支出</t>
  </si>
  <si>
    <t xml:space="preserve">  住房公积金</t>
  </si>
  <si>
    <t xml:space="preserve">  506002</t>
  </si>
  <si>
    <t xml:space="preserve">  城管执法</t>
  </si>
  <si>
    <t xml:space="preserve">  506003</t>
  </si>
  <si>
    <t xml:space="preserve">  事业单位离退休</t>
  </si>
  <si>
    <t xml:space="preserve">  事业单位医疗</t>
  </si>
  <si>
    <t xml:space="preserve">  城乡社区环境卫生</t>
  </si>
  <si>
    <t xml:space="preserve">  506004</t>
  </si>
  <si>
    <t xml:space="preserve">  其他城乡社区公共设施支出</t>
  </si>
  <si>
    <t xml:space="preserve">  506006001</t>
  </si>
  <si>
    <t xml:space="preserve">  506006002</t>
  </si>
  <si>
    <t xml:space="preserve">  506006003</t>
  </si>
  <si>
    <t xml:space="preserve">  506006004</t>
  </si>
  <si>
    <t xml:space="preserve">  506006005</t>
  </si>
  <si>
    <t>表3</t>
  </si>
  <si>
    <r>
      <rPr>
        <sz val="22"/>
        <color rgb="FF000000"/>
        <rFont val="方正小标宋简体"/>
        <charset val="134"/>
      </rPr>
      <t xml:space="preserve">  </t>
    </r>
    <r>
      <rPr>
        <b/>
        <sz val="22"/>
        <color rgb="FF000000"/>
        <rFont val="方正小标宋简体"/>
        <charset val="134"/>
      </rPr>
      <t>鄂州市城市管理局</t>
    </r>
    <r>
      <rPr>
        <b/>
        <sz val="20"/>
        <color rgb="FF000000"/>
        <rFont val="方正小标宋简体"/>
        <charset val="134"/>
      </rPr>
      <t>2019年财政拨款收支总体情况表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</si>
  <si>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</si>
  <si>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</si>
  <si>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</si>
  <si>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</si>
  <si>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</si>
  <si>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</si>
  <si>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其中：大型会议费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</si>
  <si>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</si>
  <si>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</si>
  <si>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</si>
  <si>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</si>
  <si>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</si>
  <si>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</si>
  <si>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</si>
  <si>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</si>
  <si>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</si>
  <si>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鄂州市城市管理局2019年一般公共预算支出表</t>
  </si>
  <si>
    <t>表6</t>
  </si>
  <si>
    <t xml:space="preserve"> 鄂州市城市管理局2019年一般公共预算基本支出情况表</t>
  </si>
  <si>
    <t>经济科目编码（到款级）</t>
  </si>
  <si>
    <t>经济科目名称</t>
  </si>
  <si>
    <t>人员经费</t>
  </si>
  <si>
    <t>公用经费</t>
  </si>
  <si>
    <t xml:space="preserve">  鄂州市城市管理局本级</t>
  </si>
  <si>
    <t>基本工资</t>
  </si>
  <si>
    <t>津贴补贴</t>
  </si>
  <si>
    <t>机关事业单位基本养老保险缴费</t>
  </si>
  <si>
    <t>公务员医疗补助缴费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</si>
  <si>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</si>
  <si>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</si>
  <si>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</si>
  <si>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</si>
  <si>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</si>
  <si>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</si>
  <si>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</si>
  <si>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</si>
  <si>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</si>
  <si>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</si>
  <si>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</si>
  <si>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</si>
  <si>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</si>
  <si>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其他交通费用（公务交通补贴）</t>
  </si>
  <si>
    <t>福利费</t>
  </si>
  <si>
    <t>办公设备购置</t>
  </si>
  <si>
    <t>对个人和家庭的补助</t>
  </si>
  <si>
    <t>其他补助支出</t>
  </si>
  <si>
    <t xml:space="preserve">  鄂州市城市管理监察支队</t>
  </si>
  <si>
    <t xml:space="preserve">  鄂州市市容环卫局</t>
  </si>
  <si>
    <t>职工基本医疗保险缴费</t>
  </si>
  <si>
    <t>其他商品和服务支出</t>
  </si>
  <si>
    <t>抚恤金</t>
  </si>
  <si>
    <t xml:space="preserve">  鄂州市市政设施管理处</t>
  </si>
  <si>
    <t xml:space="preserve">  鄂州市园林绿化管理局本级</t>
  </si>
  <si>
    <t>其他交通费用</t>
  </si>
  <si>
    <t xml:space="preserve">  鄂州市绿化管理处</t>
  </si>
  <si>
    <t xml:space="preserve">  鄂州市西山风景区管理处</t>
  </si>
  <si>
    <t xml:space="preserve">  鄂州市洋澜湖风景区管理处</t>
  </si>
  <si>
    <t xml:space="preserve">  鄂州市滨江公园管理处</t>
  </si>
  <si>
    <t xml:space="preserve">   鄂州市城市管理局2019年政府性基金预算支出情况表</t>
  </si>
  <si>
    <t>表7</t>
  </si>
  <si>
    <t>功能科目编码</t>
  </si>
  <si>
    <t>功能科目名称</t>
  </si>
  <si>
    <t>鄂州市城市管理局</t>
  </si>
  <si>
    <t>其他城乡社区公共设施支出</t>
  </si>
  <si>
    <t>表8</t>
  </si>
  <si>
    <t>鄂州市城市管理局2019年一般公共预算“三公”经费支出情况表</t>
  </si>
  <si>
    <t>项    目</t>
  </si>
  <si>
    <t>预算数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</si>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</sst>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* #,##0.00;* \-#,##0.00;* &quot;&quot;??;@"/>
    <numFmt numFmtId="178" formatCode="#,##0.0_ "/>
    <numFmt numFmtId="179" formatCode="00"/>
    <numFmt numFmtId="180" formatCode="#,##0.0000"/>
  </numFmts>
  <fonts count="3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2"/>
      <color rgb="FF000000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22"/>
      <color rgb="FF000000"/>
      <name val="宋体"/>
      <charset val="134"/>
      <scheme val="major"/>
    </font>
    <font>
      <b/>
      <sz val="22"/>
      <color indexed="8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b/>
      <sz val="22"/>
      <color rgb="FF000000"/>
      <name val="方正小标宋简体"/>
      <charset val="134"/>
    </font>
    <font>
      <b/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sz val="22"/>
      <color indexed="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22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36" fillId="14" borderId="21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Continuous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4" fontId="6" fillId="0" borderId="1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4" fontId="6" fillId="0" borderId="10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 indent="1"/>
    </xf>
    <xf numFmtId="0" fontId="6" fillId="0" borderId="1" xfId="0" applyNumberFormat="1" applyFont="1" applyFill="1" applyBorder="1" applyAlignment="1" applyProtection="1">
      <alignment horizontal="left" vertical="center" indent="2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 indent="3"/>
    </xf>
    <xf numFmtId="0" fontId="6" fillId="0" borderId="1" xfId="0" applyNumberFormat="1" applyFont="1" applyFill="1" applyBorder="1" applyAlignment="1" applyProtection="1">
      <alignment horizontal="left" vertical="center" indent="3"/>
    </xf>
    <xf numFmtId="4" fontId="7" fillId="0" borderId="10" xfId="0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Continuous" vertical="center"/>
    </xf>
    <xf numFmtId="0" fontId="6" fillId="0" borderId="2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179" fontId="12" fillId="0" borderId="0" xfId="0" applyNumberFormat="1" applyFont="1" applyFill="1" applyBorder="1" applyAlignment="1" applyProtection="1">
      <alignment horizontal="centerContinuous" vertical="center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178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78" fontId="6" fillId="0" borderId="5" xfId="0" applyNumberFormat="1" applyFont="1" applyFill="1" applyBorder="1" applyAlignment="1" applyProtection="1">
      <alignment horizontal="center" vertical="center" wrapText="1"/>
    </xf>
    <xf numFmtId="178" fontId="6" fillId="0" borderId="10" xfId="0" applyNumberFormat="1" applyFont="1" applyFill="1" applyBorder="1" applyAlignment="1" applyProtection="1">
      <alignment horizontal="center" vertical="center" wrapText="1"/>
    </xf>
    <xf numFmtId="178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13" xfId="0" applyNumberFormat="1" applyFont="1" applyFill="1" applyBorder="1" applyAlignment="1" applyProtection="1">
      <alignment horizontal="center" vertical="center" wrapText="1"/>
    </xf>
    <xf numFmtId="178" fontId="6" fillId="0" borderId="13" xfId="0" applyNumberFormat="1" applyFont="1" applyFill="1" applyBorder="1" applyAlignment="1" applyProtection="1">
      <alignment horizontal="center" vertical="center" wrapText="1"/>
    </xf>
    <xf numFmtId="177" fontId="6" fillId="0" borderId="1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9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8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 applyProtection="1">
      <alignment horizontal="right" vertical="center" wrapText="1"/>
    </xf>
    <xf numFmtId="0" fontId="1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7" fillId="0" borderId="11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7" fillId="0" borderId="14" xfId="0" applyNumberFormat="1" applyFont="1" applyFill="1" applyBorder="1" applyAlignment="1" applyProtection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4" fontId="6" fillId="0" borderId="12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/>
    </xf>
    <xf numFmtId="0" fontId="17" fillId="0" borderId="13" xfId="0" applyNumberFormat="1" applyFont="1" applyFill="1" applyBorder="1" applyAlignment="1" applyProtection="1">
      <alignment vertical="center"/>
    </xf>
    <xf numFmtId="4" fontId="17" fillId="0" borderId="1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17" fillId="0" borderId="10" xfId="0" applyNumberFormat="1" applyFont="1" applyFill="1" applyBorder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vertical="center"/>
    </xf>
    <xf numFmtId="180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tabSelected="1" workbookViewId="0">
      <selection activeCell="A30" sqref="A30"/>
    </sheetView>
  </sheetViews>
  <sheetFormatPr defaultColWidth="6.84166666666667" defaultRowHeight="18" customHeight="1"/>
  <cols>
    <col min="1" max="1" width="38.75" style="34" customWidth="1"/>
    <col min="2" max="2" width="14.375" style="34" customWidth="1"/>
    <col min="3" max="3" width="28.075" style="34" customWidth="1"/>
    <col min="4" max="4" width="12.8" style="34" customWidth="1"/>
    <col min="5" max="5" width="35.5583333333333" style="34" customWidth="1"/>
    <col min="6" max="6" width="23.9083333333333" style="34" customWidth="1"/>
    <col min="7" max="164" width="6.75" style="34" customWidth="1"/>
    <col min="165" max="256" width="6.84166666666667" style="34" customWidth="1"/>
    <col min="257" max="16384" width="6.84166666666667" style="34"/>
  </cols>
  <sheetData>
    <row r="1" s="34" customFormat="1" ht="14.25" customHeight="1" spans="1:256">
      <c r="A1" s="120"/>
      <c r="B1" s="45"/>
      <c r="C1" s="45"/>
      <c r="D1" s="41"/>
      <c r="E1" s="41"/>
      <c r="F1" s="45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  <c r="IV1" s="150"/>
    </row>
    <row r="2" s="34" customFormat="1" ht="29.25" customHeight="1" spans="1:256">
      <c r="A2" s="38" t="s">
        <v>1</v>
      </c>
      <c r="B2" s="38"/>
      <c r="C2" s="38"/>
      <c r="D2" s="38"/>
      <c r="E2" s="38"/>
      <c r="F2" s="38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  <c r="IV2" s="150"/>
    </row>
    <row r="3" s="34" customFormat="1" ht="15" customHeight="1" spans="1:256">
      <c r="A3" s="41"/>
      <c r="B3" s="35"/>
      <c r="C3" s="35"/>
      <c r="D3" s="41"/>
      <c r="E3" s="41"/>
      <c r="F3" s="45" t="s">
        <v>2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  <c r="IV3" s="150"/>
    </row>
    <row r="4" s="34" customFormat="1" ht="14.25" customHeight="1" spans="1:256">
      <c r="A4" s="121" t="s">
        <v>3</v>
      </c>
      <c r="B4" s="122"/>
      <c r="C4" s="78" t="s">
        <v>4</v>
      </c>
      <c r="D4" s="78"/>
      <c r="E4" s="78"/>
      <c r="F4" s="78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</row>
    <row r="5" s="34" customFormat="1" ht="14.25" customHeight="1" spans="1:256">
      <c r="A5" s="78" t="s">
        <v>5</v>
      </c>
      <c r="B5" s="123" t="s">
        <v>6</v>
      </c>
      <c r="C5" s="124" t="s">
        <v>7</v>
      </c>
      <c r="D5" s="125" t="s">
        <v>6</v>
      </c>
      <c r="E5" s="124" t="s">
        <v>8</v>
      </c>
      <c r="F5" s="126" t="s">
        <v>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</row>
    <row r="6" s="34" customFormat="1" ht="14.25" customHeight="1" spans="1:256">
      <c r="A6" s="127" t="s">
        <v>9</v>
      </c>
      <c r="B6" s="65">
        <f>B7+B9+B10+B11+B12+B13+B14</f>
        <v>21908.64</v>
      </c>
      <c r="C6" s="128" t="s">
        <v>10</v>
      </c>
      <c r="D6" s="65">
        <v>6549.04</v>
      </c>
      <c r="E6" s="129" t="s">
        <v>11</v>
      </c>
      <c r="F6" s="65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</row>
    <row r="7" s="34" customFormat="1" ht="14.25" customHeight="1" spans="1:256">
      <c r="A7" s="130" t="s">
        <v>12</v>
      </c>
      <c r="B7" s="29">
        <v>21038.05</v>
      </c>
      <c r="C7" s="131" t="s">
        <v>13</v>
      </c>
      <c r="D7" s="65">
        <v>5381.6</v>
      </c>
      <c r="E7" s="129" t="s">
        <v>14</v>
      </c>
      <c r="F7" s="65">
        <v>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  <c r="IU7" s="150"/>
      <c r="IV7" s="150"/>
    </row>
    <row r="8" s="34" customFormat="1" ht="14.25" customHeight="1" spans="1:256">
      <c r="A8" s="130" t="s">
        <v>15</v>
      </c>
      <c r="B8" s="69">
        <f>B9+B10+B11+B12+B13</f>
        <v>603.99</v>
      </c>
      <c r="C8" s="131" t="s">
        <v>16</v>
      </c>
      <c r="D8" s="65">
        <v>1071.36</v>
      </c>
      <c r="E8" s="129" t="s">
        <v>17</v>
      </c>
      <c r="F8" s="65">
        <v>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  <c r="IV8" s="150"/>
    </row>
    <row r="9" s="34" customFormat="1" ht="14.25" customHeight="1" spans="1:256">
      <c r="A9" s="132" t="s">
        <v>18</v>
      </c>
      <c r="B9" s="65">
        <v>0</v>
      </c>
      <c r="C9" s="131" t="s">
        <v>19</v>
      </c>
      <c r="D9" s="65">
        <v>96.08</v>
      </c>
      <c r="E9" s="129" t="s">
        <v>20</v>
      </c>
      <c r="F9" s="65">
        <v>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</row>
    <row r="10" s="34" customFormat="1" ht="14.25" customHeight="1" spans="1:256">
      <c r="A10" s="127" t="s">
        <v>21</v>
      </c>
      <c r="B10" s="65">
        <v>590</v>
      </c>
      <c r="C10" s="128" t="s">
        <v>22</v>
      </c>
      <c r="D10" s="29">
        <v>15359.6</v>
      </c>
      <c r="E10" s="129" t="s">
        <v>23</v>
      </c>
      <c r="F10" s="65">
        <v>43.42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  <c r="IV10" s="150"/>
    </row>
    <row r="11" s="34" customFormat="1" ht="14.25" customHeight="1" spans="1:256">
      <c r="A11" s="127" t="s">
        <v>24</v>
      </c>
      <c r="B11" s="65">
        <v>0</v>
      </c>
      <c r="C11" s="133" t="s">
        <v>25</v>
      </c>
      <c r="D11" s="69">
        <f>D12+D13+D14</f>
        <v>0</v>
      </c>
      <c r="E11" s="129" t="s">
        <v>26</v>
      </c>
      <c r="F11" s="65">
        <v>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50"/>
    </row>
    <row r="12" s="34" customFormat="1" ht="14.25" customHeight="1" spans="1:256">
      <c r="A12" s="127" t="s">
        <v>27</v>
      </c>
      <c r="B12" s="134">
        <v>11.16</v>
      </c>
      <c r="C12" s="135" t="s">
        <v>28</v>
      </c>
      <c r="D12" s="70">
        <v>0</v>
      </c>
      <c r="E12" s="129" t="s">
        <v>29</v>
      </c>
      <c r="F12" s="65">
        <v>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  <c r="IU12" s="150"/>
      <c r="IV12" s="150"/>
    </row>
    <row r="13" s="34" customFormat="1" ht="14.25" customHeight="1" spans="1:256">
      <c r="A13" s="127" t="s">
        <v>30</v>
      </c>
      <c r="B13" s="29">
        <v>2.83</v>
      </c>
      <c r="C13" s="41" t="s">
        <v>31</v>
      </c>
      <c r="D13" s="65">
        <v>0</v>
      </c>
      <c r="E13" s="129" t="s">
        <v>32</v>
      </c>
      <c r="F13" s="65">
        <v>828.1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50"/>
    </row>
    <row r="14" s="34" customFormat="1" ht="14.25" customHeight="1" spans="1:256">
      <c r="A14" s="132" t="s">
        <v>33</v>
      </c>
      <c r="B14" s="136">
        <v>266.6</v>
      </c>
      <c r="C14" s="128" t="s">
        <v>34</v>
      </c>
      <c r="D14" s="65">
        <v>0</v>
      </c>
      <c r="E14" s="129" t="s">
        <v>35</v>
      </c>
      <c r="F14" s="65">
        <v>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  <c r="IV14" s="150"/>
    </row>
    <row r="15" s="34" customFormat="1" ht="14.25" customHeight="1" spans="1:256">
      <c r="A15" s="127" t="s">
        <v>36</v>
      </c>
      <c r="B15" s="69">
        <v>0</v>
      </c>
      <c r="C15" s="131" t="s">
        <v>37</v>
      </c>
      <c r="D15" s="73">
        <v>1653</v>
      </c>
      <c r="E15" s="129" t="s">
        <v>38</v>
      </c>
      <c r="F15" s="65">
        <v>486.22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  <c r="IV15" s="150"/>
    </row>
    <row r="16" s="34" customFormat="1" ht="14.25" customHeight="1" spans="1:256">
      <c r="A16" s="127" t="s">
        <v>39</v>
      </c>
      <c r="B16" s="65">
        <v>0</v>
      </c>
      <c r="C16" s="41" t="s">
        <v>40</v>
      </c>
      <c r="D16" s="65">
        <v>13706.6</v>
      </c>
      <c r="E16" s="129" t="s">
        <v>41</v>
      </c>
      <c r="F16" s="65">
        <v>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  <c r="IU16" s="150"/>
      <c r="IV16" s="150"/>
    </row>
    <row r="17" s="34" customFormat="1" ht="14.25" customHeight="1" spans="1:256">
      <c r="A17" s="127" t="s">
        <v>42</v>
      </c>
      <c r="B17" s="65">
        <v>0</v>
      </c>
      <c r="C17" s="128" t="s">
        <v>43</v>
      </c>
      <c r="D17" s="65">
        <v>0</v>
      </c>
      <c r="E17" s="129" t="s">
        <v>44</v>
      </c>
      <c r="F17" s="65">
        <v>20002.5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  <c r="IU17" s="150"/>
      <c r="IV17" s="150"/>
    </row>
    <row r="18" s="34" customFormat="1" ht="14.25" customHeight="1" spans="1:256">
      <c r="A18" s="127" t="s">
        <v>45</v>
      </c>
      <c r="B18" s="65">
        <v>0</v>
      </c>
      <c r="C18" s="128" t="s">
        <v>46</v>
      </c>
      <c r="D18" s="65">
        <v>0</v>
      </c>
      <c r="E18" s="129" t="s">
        <v>47</v>
      </c>
      <c r="F18" s="65">
        <v>0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  <c r="IU18" s="150"/>
      <c r="IV18" s="150"/>
    </row>
    <row r="19" s="34" customFormat="1" ht="14.25" customHeight="1" spans="1:256">
      <c r="A19" s="127" t="s">
        <v>48</v>
      </c>
      <c r="B19" s="65">
        <v>0</v>
      </c>
      <c r="C19" s="128" t="s">
        <v>49</v>
      </c>
      <c r="D19" s="29">
        <v>0</v>
      </c>
      <c r="E19" s="129" t="s">
        <v>50</v>
      </c>
      <c r="F19" s="65">
        <v>0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  <c r="IV19" s="150"/>
    </row>
    <row r="20" s="34" customFormat="1" ht="14.25" customHeight="1" spans="1:256">
      <c r="A20" s="137"/>
      <c r="B20" s="137"/>
      <c r="C20" s="128" t="s">
        <v>51</v>
      </c>
      <c r="D20" s="136">
        <v>0</v>
      </c>
      <c r="E20" s="129" t="s">
        <v>52</v>
      </c>
      <c r="F20" s="65">
        <v>0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  <c r="IU20" s="150"/>
      <c r="IV20" s="150"/>
    </row>
    <row r="21" s="34" customFormat="1" ht="14.25" customHeight="1" spans="1:256">
      <c r="A21" s="137"/>
      <c r="B21" s="137"/>
      <c r="C21" s="128"/>
      <c r="D21" s="69"/>
      <c r="E21" s="138" t="s">
        <v>53</v>
      </c>
      <c r="F21" s="65">
        <v>0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  <c r="IU21" s="150"/>
      <c r="IV21" s="150"/>
    </row>
    <row r="22" s="34" customFormat="1" ht="14.25" customHeight="1" spans="1:256">
      <c r="A22" s="137"/>
      <c r="B22" s="137"/>
      <c r="C22" s="128"/>
      <c r="D22" s="65"/>
      <c r="E22" s="138" t="s">
        <v>54</v>
      </c>
      <c r="F22" s="65">
        <v>0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  <c r="IU22" s="150"/>
      <c r="IV22" s="150"/>
    </row>
    <row r="23" s="34" customFormat="1" ht="14.25" customHeight="1" spans="1:256">
      <c r="A23" s="137"/>
      <c r="B23" s="137"/>
      <c r="C23" s="128"/>
      <c r="D23" s="65"/>
      <c r="E23" s="138" t="s">
        <v>55</v>
      </c>
      <c r="F23" s="65">
        <v>0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  <c r="IV23" s="150"/>
    </row>
    <row r="24" s="34" customFormat="1" ht="14.25" customHeight="1" spans="1:256">
      <c r="A24" s="137"/>
      <c r="B24" s="137"/>
      <c r="C24" s="128"/>
      <c r="D24" s="65"/>
      <c r="E24" s="138" t="s">
        <v>56</v>
      </c>
      <c r="F24" s="65">
        <v>0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  <c r="IU24" s="150"/>
      <c r="IV24" s="150"/>
    </row>
    <row r="25" s="34" customFormat="1" ht="14.25" customHeight="1" spans="1:256">
      <c r="A25" s="63"/>
      <c r="B25" s="29"/>
      <c r="C25" s="128"/>
      <c r="D25" s="65"/>
      <c r="E25" s="138" t="s">
        <v>57</v>
      </c>
      <c r="F25" s="65">
        <v>548.4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  <c r="IU25" s="150"/>
      <c r="IV25" s="150"/>
    </row>
    <row r="26" s="34" customFormat="1" ht="14.25" customHeight="1" spans="1:256">
      <c r="A26" s="127"/>
      <c r="B26" s="65"/>
      <c r="C26" s="128"/>
      <c r="D26" s="65"/>
      <c r="E26" s="138" t="s">
        <v>58</v>
      </c>
      <c r="F26" s="65">
        <v>0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  <c r="IU26" s="150"/>
      <c r="IV26" s="150"/>
    </row>
    <row r="27" s="34" customFormat="1" ht="14.25" customHeight="1" spans="1:256">
      <c r="A27" s="127"/>
      <c r="B27" s="65"/>
      <c r="C27" s="128"/>
      <c r="D27" s="65"/>
      <c r="E27" s="138" t="s">
        <v>59</v>
      </c>
      <c r="F27" s="65">
        <v>0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  <c r="IU27" s="150"/>
      <c r="IV27" s="150"/>
    </row>
    <row r="28" s="34" customFormat="1" ht="14.25" customHeight="1" spans="1:256">
      <c r="A28" s="127"/>
      <c r="B28" s="65"/>
      <c r="C28" s="128"/>
      <c r="D28" s="65"/>
      <c r="E28" s="138" t="s">
        <v>60</v>
      </c>
      <c r="F28" s="29">
        <v>0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  <c r="IV28" s="150"/>
    </row>
    <row r="29" s="34" customFormat="1" ht="14.25" customHeight="1" spans="1:256">
      <c r="A29" s="127"/>
      <c r="B29" s="65"/>
      <c r="C29" s="128"/>
      <c r="D29" s="65"/>
      <c r="E29" s="138" t="s">
        <v>61</v>
      </c>
      <c r="F29" s="69">
        <v>0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  <c r="IU29" s="150"/>
      <c r="IV29" s="150"/>
    </row>
    <row r="30" s="34" customFormat="1" ht="14.25" customHeight="1" spans="1:256">
      <c r="A30" s="127"/>
      <c r="B30" s="65"/>
      <c r="C30" s="128"/>
      <c r="D30" s="65"/>
      <c r="E30" s="138" t="s">
        <v>62</v>
      </c>
      <c r="F30" s="65">
        <v>0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  <c r="IU30" s="150"/>
      <c r="IV30" s="150"/>
    </row>
    <row r="31" s="34" customFormat="1" ht="14.25" customHeight="1" spans="1:256">
      <c r="A31" s="127"/>
      <c r="B31" s="65"/>
      <c r="C31" s="128"/>
      <c r="D31" s="65"/>
      <c r="E31" s="138" t="s">
        <v>63</v>
      </c>
      <c r="F31" s="65">
        <v>0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  <c r="IU31" s="150"/>
      <c r="IV31" s="150"/>
    </row>
    <row r="32" s="34" customFormat="1" ht="14.25" customHeight="1" spans="1:256">
      <c r="A32" s="127"/>
      <c r="B32" s="65"/>
      <c r="C32" s="128"/>
      <c r="D32" s="65"/>
      <c r="E32" s="138" t="s">
        <v>64</v>
      </c>
      <c r="F32" s="65">
        <v>0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  <c r="IU32" s="150"/>
      <c r="IV32" s="150"/>
    </row>
    <row r="33" s="34" customFormat="1" ht="14.25" customHeight="1" spans="1:256">
      <c r="A33" s="127"/>
      <c r="B33" s="65"/>
      <c r="C33" s="128"/>
      <c r="D33" s="65"/>
      <c r="E33" s="138" t="s">
        <v>65</v>
      </c>
      <c r="F33" s="29">
        <v>0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  <c r="IU33" s="150"/>
      <c r="IV33" s="150"/>
    </row>
    <row r="34" s="34" customFormat="1" ht="14.25" customHeight="1" spans="1:256">
      <c r="A34" s="127"/>
      <c r="B34" s="65"/>
      <c r="C34" s="128"/>
      <c r="D34" s="65"/>
      <c r="E34" s="64"/>
      <c r="F34" s="136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  <c r="IU34" s="150"/>
      <c r="IV34" s="150"/>
    </row>
    <row r="35" s="34" customFormat="1" ht="14.25" customHeight="1" spans="1:256">
      <c r="A35" s="139" t="s">
        <v>66</v>
      </c>
      <c r="B35" s="65">
        <f>B7+B9+B10+B11+B12+B13+B14+B15+B16+B17+B18+B19</f>
        <v>21908.64</v>
      </c>
      <c r="C35" s="140" t="s">
        <v>67</v>
      </c>
      <c r="D35" s="29">
        <f>D6+D10+D17+D18+D19+D20</f>
        <v>21908.64</v>
      </c>
      <c r="E35" s="140" t="s">
        <v>67</v>
      </c>
      <c r="F35" s="29">
        <v>21908.64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  <c r="IU35" s="150"/>
      <c r="IV35" s="150"/>
    </row>
    <row r="36" s="34" customFormat="1" ht="14.25" customHeight="1" spans="1:256">
      <c r="A36" s="127" t="s">
        <v>68</v>
      </c>
      <c r="B36" s="29">
        <v>0</v>
      </c>
      <c r="C36" s="140" t="s">
        <v>69</v>
      </c>
      <c r="D36" s="29">
        <f>B42-D35</f>
        <v>0</v>
      </c>
      <c r="E36" s="140" t="s">
        <v>69</v>
      </c>
      <c r="F36" s="29">
        <f>D36</f>
        <v>0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  <c r="IV36" s="150"/>
    </row>
    <row r="37" s="34" customFormat="1" ht="14.25" customHeight="1" spans="1:256">
      <c r="A37" s="127" t="s">
        <v>70</v>
      </c>
      <c r="B37" s="69">
        <f>B38+B39+B40</f>
        <v>0</v>
      </c>
      <c r="C37" s="141"/>
      <c r="D37" s="136"/>
      <c r="E37" s="64"/>
      <c r="F37" s="142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  <c r="IU37" s="150"/>
      <c r="IV37" s="150"/>
    </row>
    <row r="38" s="34" customFormat="1" ht="14.25" customHeight="1" spans="1:256">
      <c r="A38" s="132" t="s">
        <v>71</v>
      </c>
      <c r="B38" s="65">
        <v>0</v>
      </c>
      <c r="C38" s="143"/>
      <c r="D38" s="29"/>
      <c r="E38" s="138"/>
      <c r="F38" s="29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  <c r="IU38" s="150"/>
      <c r="IV38" s="150"/>
    </row>
    <row r="39" s="34" customFormat="1" ht="14.25" customHeight="1" spans="1:256">
      <c r="A39" s="132" t="s">
        <v>72</v>
      </c>
      <c r="B39" s="65">
        <v>0</v>
      </c>
      <c r="C39" s="144"/>
      <c r="D39" s="145"/>
      <c r="E39" s="64"/>
      <c r="F39" s="146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  <c r="IV39" s="150"/>
    </row>
    <row r="40" s="119" customFormat="1" ht="14.25" customHeight="1" spans="1:6">
      <c r="A40" s="132" t="s">
        <v>73</v>
      </c>
      <c r="B40" s="65">
        <v>0</v>
      </c>
      <c r="C40" s="144"/>
      <c r="D40" s="147"/>
      <c r="E40" s="148"/>
      <c r="F40" s="147"/>
    </row>
    <row r="41" s="119" customFormat="1" ht="15.75" customHeight="1" spans="1:6">
      <c r="A41" s="127" t="s">
        <v>74</v>
      </c>
      <c r="B41" s="149">
        <v>0</v>
      </c>
      <c r="C41" s="131"/>
      <c r="D41" s="147"/>
      <c r="E41" s="131"/>
      <c r="F41" s="147"/>
    </row>
    <row r="42" s="34" customFormat="1" ht="14.25" customHeight="1" spans="1:256">
      <c r="A42" s="139" t="s">
        <v>75</v>
      </c>
      <c r="B42" s="136">
        <v>21908.64</v>
      </c>
      <c r="C42" s="140" t="s">
        <v>76</v>
      </c>
      <c r="D42" s="29">
        <f>B42</f>
        <v>21908.64</v>
      </c>
      <c r="E42" s="140" t="s">
        <v>76</v>
      </c>
      <c r="F42" s="29">
        <f>B42</f>
        <v>21908.64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="34" customFormat="1" customHeight="1" spans="1:256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  <row r="44" s="34" customFormat="1" customHeight="1" spans="1:256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</row>
    <row r="45" s="34" customFormat="1" customHeight="1" spans="1:256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50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  <c r="IK45" s="150"/>
      <c r="IL45" s="150"/>
      <c r="IM45" s="150"/>
      <c r="IN45" s="150"/>
      <c r="IO45" s="150"/>
      <c r="IP45" s="150"/>
      <c r="IQ45" s="150"/>
      <c r="IR45" s="150"/>
      <c r="IS45" s="150"/>
      <c r="IT45" s="150"/>
      <c r="IU45" s="150"/>
      <c r="IV45" s="150"/>
    </row>
    <row r="46" s="34" customFormat="1" customHeight="1" spans="1:256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50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  <c r="IK46" s="150"/>
      <c r="IL46" s="150"/>
      <c r="IM46" s="150"/>
      <c r="IN46" s="150"/>
      <c r="IO46" s="150"/>
      <c r="IP46" s="150"/>
      <c r="IQ46" s="150"/>
      <c r="IR46" s="150"/>
      <c r="IS46" s="150"/>
      <c r="IT46" s="150"/>
      <c r="IU46" s="150"/>
      <c r="IV46" s="150"/>
    </row>
  </sheetData>
  <mergeCells count="2">
    <mergeCell ref="A2:F2"/>
    <mergeCell ref="C4:F4"/>
  </mergeCells>
  <pageMargins left="0.75" right="0.75" top="0.826388888888889" bottom="0.668055555555556" header="0.511805555555556" footer="0.471527777777778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workbookViewId="0">
      <selection activeCell="F22" sqref="F22"/>
    </sheetView>
  </sheetViews>
  <sheetFormatPr defaultColWidth="6.84166666666667" defaultRowHeight="18" customHeight="1"/>
  <cols>
    <col min="1" max="1" width="9.5" style="87" customWidth="1"/>
    <col min="2" max="2" width="24.5" style="88" customWidth="1"/>
    <col min="3" max="3" width="12.75" style="89" customWidth="1"/>
    <col min="4" max="4" width="6.375" style="89" customWidth="1"/>
    <col min="5" max="7" width="6.375" style="90" customWidth="1"/>
    <col min="8" max="8" width="12" style="90" customWidth="1"/>
    <col min="9" max="9" width="9.25" style="90" customWidth="1"/>
    <col min="10" max="17" width="7.625" style="90" customWidth="1"/>
    <col min="18" max="21" width="7.625" style="41" customWidth="1"/>
    <col min="22" max="22" width="6.84166666666667" style="41" customWidth="1"/>
    <col min="23" max="23" width="7.625" style="41" customWidth="1"/>
    <col min="24" max="254" width="6.75" style="41" customWidth="1"/>
    <col min="255" max="256" width="6.84166666666667" style="34" customWidth="1"/>
    <col min="257" max="16384" width="6.84166666666667" style="34"/>
  </cols>
  <sheetData>
    <row r="1" customHeight="1" spans="1:23">
      <c r="A1" s="91"/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W1" s="94" t="s">
        <v>77</v>
      </c>
    </row>
    <row r="2" ht="30" customHeight="1" spans="1:23">
      <c r="A2" s="95" t="s">
        <v>78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customHeight="1" spans="2:23">
      <c r="B3" s="92"/>
      <c r="C3" s="96"/>
      <c r="D3" s="96"/>
      <c r="E3" s="97"/>
      <c r="F3" s="97"/>
      <c r="G3" s="97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W3" s="94" t="s">
        <v>2</v>
      </c>
    </row>
    <row r="4" customHeight="1" spans="1:23">
      <c r="A4" s="17" t="s">
        <v>79</v>
      </c>
      <c r="B4" s="98" t="s">
        <v>80</v>
      </c>
      <c r="C4" s="60" t="s">
        <v>81</v>
      </c>
      <c r="D4" s="99" t="s">
        <v>82</v>
      </c>
      <c r="E4" s="100"/>
      <c r="F4" s="100"/>
      <c r="G4" s="101"/>
      <c r="H4" s="100" t="s">
        <v>83</v>
      </c>
      <c r="I4" s="100"/>
      <c r="J4" s="109"/>
      <c r="K4" s="109"/>
      <c r="L4" s="109"/>
      <c r="M4" s="109"/>
      <c r="N4" s="109"/>
      <c r="O4" s="109"/>
      <c r="P4" s="101"/>
      <c r="Q4" s="113" t="s">
        <v>84</v>
      </c>
      <c r="R4" s="113" t="s">
        <v>85</v>
      </c>
      <c r="S4" s="113" t="s">
        <v>86</v>
      </c>
      <c r="T4" s="113" t="s">
        <v>87</v>
      </c>
      <c r="U4" s="113" t="s">
        <v>88</v>
      </c>
      <c r="V4" s="109" t="s">
        <v>89</v>
      </c>
      <c r="W4" s="109" t="s">
        <v>90</v>
      </c>
    </row>
    <row r="5" ht="11.25" customHeight="1" spans="1:23">
      <c r="A5" s="17"/>
      <c r="B5" s="98"/>
      <c r="C5" s="60"/>
      <c r="D5" s="102" t="s">
        <v>91</v>
      </c>
      <c r="E5" s="103" t="s">
        <v>92</v>
      </c>
      <c r="F5" s="103" t="s">
        <v>93</v>
      </c>
      <c r="G5" s="104" t="s">
        <v>94</v>
      </c>
      <c r="H5" s="103" t="s">
        <v>95</v>
      </c>
      <c r="I5" s="103" t="s">
        <v>96</v>
      </c>
      <c r="J5" s="110" t="s">
        <v>97</v>
      </c>
      <c r="K5" s="111"/>
      <c r="L5" s="111"/>
      <c r="M5" s="111"/>
      <c r="N5" s="111"/>
      <c r="O5" s="112"/>
      <c r="P5" s="113" t="s">
        <v>98</v>
      </c>
      <c r="Q5" s="113"/>
      <c r="R5" s="113"/>
      <c r="S5" s="113"/>
      <c r="T5" s="113"/>
      <c r="U5" s="113"/>
      <c r="V5" s="109"/>
      <c r="W5" s="109"/>
    </row>
    <row r="6" ht="7.5" customHeight="1" spans="1:23">
      <c r="A6" s="17"/>
      <c r="B6" s="98"/>
      <c r="C6" s="60"/>
      <c r="D6" s="102"/>
      <c r="E6" s="103"/>
      <c r="F6" s="103"/>
      <c r="G6" s="104"/>
      <c r="H6" s="103"/>
      <c r="I6" s="103"/>
      <c r="J6" s="103"/>
      <c r="K6" s="109"/>
      <c r="L6" s="109"/>
      <c r="M6" s="109"/>
      <c r="N6" s="109"/>
      <c r="O6" s="113"/>
      <c r="P6" s="113"/>
      <c r="Q6" s="113"/>
      <c r="R6" s="113"/>
      <c r="S6" s="113"/>
      <c r="T6" s="113"/>
      <c r="U6" s="113"/>
      <c r="V6" s="109"/>
      <c r="W6" s="109"/>
    </row>
    <row r="7" ht="48" customHeight="1" spans="1:23">
      <c r="A7" s="17"/>
      <c r="B7" s="98"/>
      <c r="C7" s="60"/>
      <c r="D7" s="102"/>
      <c r="E7" s="103"/>
      <c r="F7" s="103"/>
      <c r="G7" s="104"/>
      <c r="H7" s="103"/>
      <c r="I7" s="103"/>
      <c r="J7" s="114" t="s">
        <v>99</v>
      </c>
      <c r="K7" s="115" t="s">
        <v>100</v>
      </c>
      <c r="L7" s="115" t="s">
        <v>101</v>
      </c>
      <c r="M7" s="115" t="s">
        <v>102</v>
      </c>
      <c r="N7" s="115" t="s">
        <v>103</v>
      </c>
      <c r="O7" s="116" t="s">
        <v>104</v>
      </c>
      <c r="P7" s="113"/>
      <c r="Q7" s="113"/>
      <c r="R7" s="113"/>
      <c r="S7" s="113"/>
      <c r="T7" s="113"/>
      <c r="U7" s="113"/>
      <c r="V7" s="109"/>
      <c r="W7" s="109"/>
    </row>
    <row r="8" customHeight="1" spans="1:23">
      <c r="A8" s="105" t="s">
        <v>105</v>
      </c>
      <c r="B8" s="105" t="s">
        <v>105</v>
      </c>
      <c r="C8" s="106">
        <v>1</v>
      </c>
      <c r="D8" s="107">
        <v>2</v>
      </c>
      <c r="E8" s="108">
        <v>3</v>
      </c>
      <c r="F8" s="108">
        <v>4</v>
      </c>
      <c r="G8" s="108">
        <v>5</v>
      </c>
      <c r="H8" s="82">
        <v>6</v>
      </c>
      <c r="I8" s="108">
        <v>7</v>
      </c>
      <c r="J8" s="11">
        <v>8</v>
      </c>
      <c r="K8" s="117">
        <v>9</v>
      </c>
      <c r="L8" s="117">
        <v>10</v>
      </c>
      <c r="M8" s="117">
        <v>11</v>
      </c>
      <c r="N8" s="117">
        <v>12</v>
      </c>
      <c r="O8" s="117">
        <v>13</v>
      </c>
      <c r="P8" s="108">
        <v>14</v>
      </c>
      <c r="Q8" s="108">
        <v>15</v>
      </c>
      <c r="R8" s="108">
        <v>16</v>
      </c>
      <c r="S8" s="108">
        <v>17</v>
      </c>
      <c r="T8" s="108">
        <v>18</v>
      </c>
      <c r="U8" s="108">
        <v>19</v>
      </c>
      <c r="V8" s="108">
        <v>20</v>
      </c>
      <c r="W8" s="108">
        <v>21</v>
      </c>
    </row>
    <row r="9" s="34" customFormat="1" ht="25.5" customHeight="1" spans="1:25">
      <c r="A9" s="15"/>
      <c r="B9" s="15" t="s">
        <v>91</v>
      </c>
      <c r="C9" s="29">
        <v>21908.64</v>
      </c>
      <c r="D9" s="52">
        <f t="shared" ref="D9:D18" si="0">E9+F9+G9</f>
        <v>0</v>
      </c>
      <c r="E9" s="28">
        <v>0</v>
      </c>
      <c r="F9" s="28">
        <v>0</v>
      </c>
      <c r="G9" s="29">
        <v>0</v>
      </c>
      <c r="H9" s="52">
        <f t="shared" ref="H9:H18" si="1">I9+J9+P9</f>
        <v>21908.64</v>
      </c>
      <c r="I9" s="29">
        <v>21038.05</v>
      </c>
      <c r="J9" s="52">
        <f t="shared" ref="J9:J18" si="2">K9+L9+M9+N9+O9</f>
        <v>603.99</v>
      </c>
      <c r="K9" s="28">
        <v>0</v>
      </c>
      <c r="L9" s="28">
        <v>590</v>
      </c>
      <c r="M9" s="28">
        <v>0</v>
      </c>
      <c r="N9" s="28">
        <v>11.16</v>
      </c>
      <c r="O9" s="28">
        <v>2.83</v>
      </c>
      <c r="P9" s="28">
        <v>266.6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9">
        <v>0</v>
      </c>
      <c r="W9" s="118">
        <v>0</v>
      </c>
      <c r="X9" s="41"/>
      <c r="Y9" s="41"/>
    </row>
    <row r="10" ht="25.5" customHeight="1" spans="1:23">
      <c r="A10" s="15" t="s">
        <v>106</v>
      </c>
      <c r="B10" s="15" t="s">
        <v>107</v>
      </c>
      <c r="C10" s="29">
        <v>1187.56</v>
      </c>
      <c r="D10" s="52">
        <f t="shared" si="0"/>
        <v>0</v>
      </c>
      <c r="E10" s="28">
        <v>0</v>
      </c>
      <c r="F10" s="28">
        <v>0</v>
      </c>
      <c r="G10" s="29">
        <v>0</v>
      </c>
      <c r="H10" s="52">
        <f t="shared" si="1"/>
        <v>1187.56</v>
      </c>
      <c r="I10" s="29">
        <v>1187.56</v>
      </c>
      <c r="J10" s="52">
        <f t="shared" si="2"/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9">
        <v>0</v>
      </c>
      <c r="W10" s="118">
        <v>0</v>
      </c>
    </row>
    <row r="11" ht="25.5" customHeight="1" spans="1:23">
      <c r="A11" s="15" t="s">
        <v>108</v>
      </c>
      <c r="B11" s="15" t="s">
        <v>109</v>
      </c>
      <c r="C11" s="29">
        <v>975.46</v>
      </c>
      <c r="D11" s="52">
        <f t="shared" si="0"/>
        <v>0</v>
      </c>
      <c r="E11" s="28">
        <v>0</v>
      </c>
      <c r="F11" s="28">
        <v>0</v>
      </c>
      <c r="G11" s="29">
        <v>0</v>
      </c>
      <c r="H11" s="52">
        <f t="shared" si="1"/>
        <v>975.46</v>
      </c>
      <c r="I11" s="29">
        <v>975.46</v>
      </c>
      <c r="J11" s="52">
        <f t="shared" si="2"/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9">
        <v>0</v>
      </c>
      <c r="W11" s="118">
        <v>0</v>
      </c>
    </row>
    <row r="12" ht="25.5" customHeight="1" spans="1:23">
      <c r="A12" s="15" t="s">
        <v>110</v>
      </c>
      <c r="B12" s="15" t="s">
        <v>111</v>
      </c>
      <c r="C12" s="29">
        <v>9787.99</v>
      </c>
      <c r="D12" s="52">
        <f t="shared" si="0"/>
        <v>0</v>
      </c>
      <c r="E12" s="28">
        <v>0</v>
      </c>
      <c r="F12" s="28">
        <v>0</v>
      </c>
      <c r="G12" s="29">
        <v>0</v>
      </c>
      <c r="H12" s="52">
        <f t="shared" si="1"/>
        <v>9787.99</v>
      </c>
      <c r="I12" s="29">
        <v>9387.99</v>
      </c>
      <c r="J12" s="52">
        <f t="shared" si="2"/>
        <v>400</v>
      </c>
      <c r="K12" s="28">
        <v>0</v>
      </c>
      <c r="L12" s="28">
        <v>400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9">
        <v>0</v>
      </c>
      <c r="W12" s="118">
        <v>0</v>
      </c>
    </row>
    <row r="13" ht="25.5" customHeight="1" spans="1:23">
      <c r="A13" s="15" t="s">
        <v>112</v>
      </c>
      <c r="B13" s="15" t="s">
        <v>113</v>
      </c>
      <c r="C13" s="29">
        <v>1932.57</v>
      </c>
      <c r="D13" s="52">
        <f t="shared" si="0"/>
        <v>0</v>
      </c>
      <c r="E13" s="28">
        <v>0</v>
      </c>
      <c r="F13" s="28">
        <v>0</v>
      </c>
      <c r="G13" s="29">
        <v>0</v>
      </c>
      <c r="H13" s="52">
        <f t="shared" si="1"/>
        <v>1932.57</v>
      </c>
      <c r="I13" s="29">
        <v>1755.38</v>
      </c>
      <c r="J13" s="52">
        <f t="shared" si="2"/>
        <v>177.19</v>
      </c>
      <c r="K13" s="28">
        <v>0</v>
      </c>
      <c r="L13" s="28">
        <v>174</v>
      </c>
      <c r="M13" s="28">
        <v>0</v>
      </c>
      <c r="N13" s="28">
        <v>2.16</v>
      </c>
      <c r="O13" s="28">
        <v>1.03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9">
        <v>0</v>
      </c>
      <c r="W13" s="118">
        <v>0</v>
      </c>
    </row>
    <row r="14" ht="25.5" customHeight="1" spans="1:23">
      <c r="A14" s="15" t="s">
        <v>114</v>
      </c>
      <c r="B14" s="15" t="s">
        <v>115</v>
      </c>
      <c r="C14" s="29">
        <v>675.96</v>
      </c>
      <c r="D14" s="52">
        <f t="shared" si="0"/>
        <v>0</v>
      </c>
      <c r="E14" s="28">
        <v>0</v>
      </c>
      <c r="F14" s="28">
        <v>0</v>
      </c>
      <c r="G14" s="29">
        <v>0</v>
      </c>
      <c r="H14" s="52">
        <f t="shared" si="1"/>
        <v>675.96</v>
      </c>
      <c r="I14" s="29">
        <v>674.16</v>
      </c>
      <c r="J14" s="52">
        <f t="shared" si="2"/>
        <v>1.8</v>
      </c>
      <c r="K14" s="28">
        <v>0</v>
      </c>
      <c r="L14" s="28">
        <v>0</v>
      </c>
      <c r="M14" s="28">
        <v>0</v>
      </c>
      <c r="N14" s="28">
        <v>0</v>
      </c>
      <c r="O14" s="28">
        <v>1.8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9">
        <v>0</v>
      </c>
      <c r="W14" s="118">
        <v>0</v>
      </c>
    </row>
    <row r="15" ht="25.5" customHeight="1" spans="1:23">
      <c r="A15" s="15" t="s">
        <v>116</v>
      </c>
      <c r="B15" s="15" t="s">
        <v>117</v>
      </c>
      <c r="C15" s="29">
        <v>3241.69</v>
      </c>
      <c r="D15" s="52">
        <f t="shared" si="0"/>
        <v>0</v>
      </c>
      <c r="E15" s="28">
        <v>0</v>
      </c>
      <c r="F15" s="28">
        <v>0</v>
      </c>
      <c r="G15" s="29">
        <v>0</v>
      </c>
      <c r="H15" s="52">
        <f t="shared" si="1"/>
        <v>3241.69</v>
      </c>
      <c r="I15" s="29">
        <v>3225.69</v>
      </c>
      <c r="J15" s="52">
        <f t="shared" si="2"/>
        <v>16</v>
      </c>
      <c r="K15" s="28">
        <v>0</v>
      </c>
      <c r="L15" s="28">
        <v>16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9">
        <v>0</v>
      </c>
      <c r="W15" s="118">
        <v>0</v>
      </c>
    </row>
    <row r="16" ht="25.5" customHeight="1" spans="1:23">
      <c r="A16" s="15" t="s">
        <v>118</v>
      </c>
      <c r="B16" s="15" t="s">
        <v>119</v>
      </c>
      <c r="C16" s="29">
        <v>1473.57</v>
      </c>
      <c r="D16" s="52">
        <f t="shared" si="0"/>
        <v>0</v>
      </c>
      <c r="E16" s="28">
        <v>0</v>
      </c>
      <c r="F16" s="28">
        <v>0</v>
      </c>
      <c r="G16" s="29">
        <v>0</v>
      </c>
      <c r="H16" s="52">
        <f t="shared" si="1"/>
        <v>1473.57</v>
      </c>
      <c r="I16" s="29">
        <v>1473.57</v>
      </c>
      <c r="J16" s="52">
        <f t="shared" si="2"/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9">
        <v>0</v>
      </c>
      <c r="W16" s="118">
        <v>0</v>
      </c>
    </row>
    <row r="17" ht="25.5" customHeight="1" spans="1:23">
      <c r="A17" s="15" t="s">
        <v>120</v>
      </c>
      <c r="B17" s="15" t="s">
        <v>121</v>
      </c>
      <c r="C17" s="29">
        <v>1865.76</v>
      </c>
      <c r="D17" s="52">
        <f t="shared" si="0"/>
        <v>0</v>
      </c>
      <c r="E17" s="28">
        <v>0</v>
      </c>
      <c r="F17" s="28">
        <v>0</v>
      </c>
      <c r="G17" s="29">
        <v>0</v>
      </c>
      <c r="H17" s="52">
        <f t="shared" si="1"/>
        <v>1865.76</v>
      </c>
      <c r="I17" s="29">
        <v>1865.76</v>
      </c>
      <c r="J17" s="52">
        <f t="shared" si="2"/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9">
        <v>0</v>
      </c>
      <c r="W17" s="118">
        <v>0</v>
      </c>
    </row>
    <row r="18" ht="25.5" customHeight="1" spans="1:23">
      <c r="A18" s="15" t="s">
        <v>122</v>
      </c>
      <c r="B18" s="15" t="s">
        <v>123</v>
      </c>
      <c r="C18" s="29">
        <v>768.08</v>
      </c>
      <c r="D18" s="52">
        <f t="shared" si="0"/>
        <v>0</v>
      </c>
      <c r="E18" s="28">
        <v>0</v>
      </c>
      <c r="F18" s="28">
        <v>0</v>
      </c>
      <c r="G18" s="29">
        <v>0</v>
      </c>
      <c r="H18" s="52">
        <f t="shared" si="1"/>
        <v>768.08</v>
      </c>
      <c r="I18" s="29">
        <v>492.48</v>
      </c>
      <c r="J18" s="52">
        <f t="shared" si="2"/>
        <v>9</v>
      </c>
      <c r="K18" s="28">
        <v>0</v>
      </c>
      <c r="L18" s="28">
        <v>0</v>
      </c>
      <c r="M18" s="28">
        <v>0</v>
      </c>
      <c r="N18" s="28">
        <v>9</v>
      </c>
      <c r="O18" s="28">
        <v>0</v>
      </c>
      <c r="P18" s="28">
        <v>266.6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9">
        <v>0</v>
      </c>
      <c r="W18" s="118">
        <v>0</v>
      </c>
    </row>
  </sheetData>
  <mergeCells count="20">
    <mergeCell ref="D4:G4"/>
    <mergeCell ref="H4:P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P5:P7"/>
    <mergeCell ref="Q4:Q7"/>
    <mergeCell ref="R4:R7"/>
    <mergeCell ref="S4:S7"/>
    <mergeCell ref="T4:T7"/>
    <mergeCell ref="U4:U7"/>
    <mergeCell ref="V4:V7"/>
    <mergeCell ref="W4:W7"/>
    <mergeCell ref="J5:O6"/>
  </mergeCells>
  <pageMargins left="0.275" right="0.393055555555556" top="0.826388888888889" bottom="0.629861111111111" header="0.511805555555556" footer="0.236111111111111"/>
  <pageSetup paperSize="9" scale="7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0"/>
  <sheetViews>
    <sheetView workbookViewId="0">
      <selection activeCell="H11" sqref="H11"/>
    </sheetView>
  </sheetViews>
  <sheetFormatPr defaultColWidth="6.84166666666667" defaultRowHeight="18" customHeight="1"/>
  <cols>
    <col min="1" max="1" width="3.75" style="34" customWidth="1"/>
    <col min="2" max="2" width="5.75" style="34" customWidth="1"/>
    <col min="3" max="3" width="5.625" style="34" customWidth="1"/>
    <col min="4" max="4" width="14.25" style="34" customWidth="1"/>
    <col min="5" max="5" width="9.5" style="34" customWidth="1"/>
    <col min="6" max="6" width="8.25" style="34" customWidth="1"/>
    <col min="7" max="7" width="8.375" style="34" customWidth="1"/>
    <col min="8" max="8" width="7.625" style="34" customWidth="1"/>
    <col min="9" max="9" width="5.5" style="34" customWidth="1"/>
    <col min="10" max="10" width="8.625" style="34" customWidth="1"/>
    <col min="11" max="11" width="4.25" style="34" customWidth="1"/>
    <col min="12" max="12" width="5.375" style="34" customWidth="1"/>
    <col min="13" max="13" width="5" style="34" customWidth="1"/>
    <col min="14" max="14" width="4.75" style="34" customWidth="1"/>
    <col min="15" max="15" width="7.75" style="34" customWidth="1"/>
    <col min="16" max="16" width="8.875" style="34" customWidth="1"/>
    <col min="17" max="17" width="4.875" style="34" customWidth="1"/>
    <col min="18" max="19" width="4.5" style="34" customWidth="1"/>
    <col min="20" max="20" width="5.25" style="34" customWidth="1"/>
    <col min="21" max="21" width="10.5916666666667" style="34" customWidth="1"/>
    <col min="22" max="256" width="7.96666666666667" style="34" customWidth="1"/>
    <col min="257" max="16384" width="6.84166666666667" style="34"/>
  </cols>
  <sheetData>
    <row r="1" s="34" customFormat="1" customHeight="1" spans="1:28">
      <c r="A1" s="35"/>
      <c r="B1" s="36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 t="s">
        <v>124</v>
      </c>
      <c r="U1" s="35"/>
      <c r="V1" s="35"/>
      <c r="W1" s="35"/>
      <c r="X1" s="35"/>
      <c r="Y1" s="35"/>
      <c r="Z1" s="35"/>
      <c r="AA1" s="35"/>
      <c r="AB1" s="35"/>
    </row>
    <row r="2" s="34" customFormat="1" ht="24.75" customHeight="1" spans="1:28">
      <c r="A2" s="38" t="s">
        <v>125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39"/>
      <c r="W2" s="39"/>
      <c r="X2" s="39"/>
      <c r="Y2" s="39"/>
      <c r="Z2" s="53"/>
      <c r="AA2" s="53"/>
      <c r="AB2" s="53"/>
    </row>
    <row r="3" s="34" customFormat="1" customHeight="1" spans="2:28">
      <c r="B3" s="40"/>
      <c r="C3" s="40"/>
      <c r="D3" s="37"/>
      <c r="E3" s="40"/>
      <c r="F3" s="36"/>
      <c r="G3" s="36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6" t="s">
        <v>2</v>
      </c>
      <c r="U3" s="41"/>
      <c r="V3" s="41"/>
      <c r="W3" s="41"/>
      <c r="X3" s="41"/>
      <c r="Y3" s="41"/>
      <c r="Z3" s="41"/>
      <c r="AA3" s="41"/>
      <c r="AB3" s="41"/>
    </row>
    <row r="4" s="34" customFormat="1" customHeight="1" spans="1:28">
      <c r="A4" s="42" t="s">
        <v>126</v>
      </c>
      <c r="B4" s="42"/>
      <c r="C4" s="42" t="s">
        <v>79</v>
      </c>
      <c r="D4" s="14" t="s">
        <v>127</v>
      </c>
      <c r="E4" s="14" t="s">
        <v>128</v>
      </c>
      <c r="F4" s="76" t="s">
        <v>129</v>
      </c>
      <c r="G4" s="76"/>
      <c r="H4" s="76"/>
      <c r="I4" s="77"/>
      <c r="J4" s="78" t="s">
        <v>130</v>
      </c>
      <c r="K4" s="78"/>
      <c r="L4" s="78"/>
      <c r="M4" s="78"/>
      <c r="N4" s="78"/>
      <c r="O4" s="78"/>
      <c r="P4" s="78"/>
      <c r="Q4" s="85" t="s">
        <v>131</v>
      </c>
      <c r="R4" s="85" t="s">
        <v>132</v>
      </c>
      <c r="S4" s="11" t="s">
        <v>133</v>
      </c>
      <c r="T4" s="11" t="s">
        <v>134</v>
      </c>
      <c r="U4" s="45"/>
      <c r="V4" s="41"/>
      <c r="W4" s="41"/>
      <c r="X4" s="41"/>
      <c r="Y4" s="41"/>
      <c r="Z4" s="41"/>
      <c r="AA4" s="41"/>
      <c r="AB4" s="41"/>
    </row>
    <row r="5" s="34" customFormat="1" customHeight="1" spans="1:28">
      <c r="A5" s="42" t="s">
        <v>135</v>
      </c>
      <c r="B5" s="14" t="s">
        <v>136</v>
      </c>
      <c r="C5" s="42"/>
      <c r="D5" s="14"/>
      <c r="E5" s="14"/>
      <c r="F5" s="11" t="s">
        <v>99</v>
      </c>
      <c r="G5" s="11" t="s">
        <v>137</v>
      </c>
      <c r="H5" s="13" t="s">
        <v>138</v>
      </c>
      <c r="I5" s="11" t="s">
        <v>139</v>
      </c>
      <c r="J5" s="79" t="s">
        <v>99</v>
      </c>
      <c r="K5" s="80" t="s">
        <v>140</v>
      </c>
      <c r="L5" s="80"/>
      <c r="M5" s="80"/>
      <c r="N5" s="80"/>
      <c r="O5" s="81" t="s">
        <v>141</v>
      </c>
      <c r="P5" s="82" t="s">
        <v>142</v>
      </c>
      <c r="Q5" s="11"/>
      <c r="R5" s="11"/>
      <c r="S5" s="11"/>
      <c r="T5" s="11"/>
      <c r="U5" s="45"/>
      <c r="V5" s="41"/>
      <c r="W5" s="41"/>
      <c r="X5" s="41"/>
      <c r="Y5" s="41"/>
      <c r="Z5" s="41"/>
      <c r="AA5" s="41"/>
      <c r="AB5" s="41"/>
    </row>
    <row r="6" s="34" customFormat="1" ht="23.25" customHeight="1" spans="1:28">
      <c r="A6" s="42"/>
      <c r="B6" s="14"/>
      <c r="C6" s="42"/>
      <c r="D6" s="14"/>
      <c r="E6" s="14"/>
      <c r="F6" s="11"/>
      <c r="G6" s="11"/>
      <c r="H6" s="13"/>
      <c r="I6" s="11"/>
      <c r="J6" s="83"/>
      <c r="K6" s="80" t="s">
        <v>91</v>
      </c>
      <c r="L6" s="84" t="s">
        <v>143</v>
      </c>
      <c r="M6" s="84" t="s">
        <v>144</v>
      </c>
      <c r="N6" s="84" t="s">
        <v>145</v>
      </c>
      <c r="O6" s="85"/>
      <c r="P6" s="11"/>
      <c r="Q6" s="11"/>
      <c r="R6" s="11"/>
      <c r="S6" s="11"/>
      <c r="T6" s="11"/>
      <c r="U6" s="35"/>
      <c r="V6" s="35"/>
      <c r="W6" s="35"/>
      <c r="X6" s="35"/>
      <c r="Y6" s="35"/>
      <c r="Z6" s="35"/>
      <c r="AA6" s="35"/>
      <c r="AB6" s="35"/>
    </row>
    <row r="7" s="34" customFormat="1" customHeight="1" spans="1:28">
      <c r="A7" s="50" t="s">
        <v>105</v>
      </c>
      <c r="B7" s="50" t="s">
        <v>105</v>
      </c>
      <c r="C7" s="50" t="s">
        <v>105</v>
      </c>
      <c r="D7" s="50" t="s">
        <v>105</v>
      </c>
      <c r="E7" s="50">
        <v>1</v>
      </c>
      <c r="F7" s="50">
        <v>2</v>
      </c>
      <c r="G7" s="50">
        <v>3</v>
      </c>
      <c r="H7" s="50">
        <v>4</v>
      </c>
      <c r="I7" s="50">
        <v>5</v>
      </c>
      <c r="J7" s="50">
        <v>6</v>
      </c>
      <c r="K7" s="86">
        <v>7</v>
      </c>
      <c r="L7" s="86">
        <v>8</v>
      </c>
      <c r="M7" s="86">
        <v>9</v>
      </c>
      <c r="N7" s="86">
        <v>10</v>
      </c>
      <c r="O7" s="50">
        <v>11</v>
      </c>
      <c r="P7" s="50">
        <v>12</v>
      </c>
      <c r="Q7" s="50">
        <v>13</v>
      </c>
      <c r="R7" s="50">
        <v>14</v>
      </c>
      <c r="S7" s="50">
        <v>15</v>
      </c>
      <c r="T7" s="50">
        <v>16</v>
      </c>
      <c r="U7" s="35"/>
      <c r="V7" s="35"/>
      <c r="W7" s="35"/>
      <c r="X7" s="35"/>
      <c r="Y7" s="35"/>
      <c r="Z7" s="35"/>
      <c r="AA7" s="35"/>
      <c r="AB7" s="35"/>
    </row>
    <row r="8" s="34" customFormat="1" ht="27.75" customHeight="1" spans="1:28">
      <c r="A8" s="51"/>
      <c r="B8" s="51"/>
      <c r="C8" s="15"/>
      <c r="D8" s="51" t="s">
        <v>91</v>
      </c>
      <c r="E8" s="29">
        <v>21908.64</v>
      </c>
      <c r="F8" s="52">
        <v>6549.04</v>
      </c>
      <c r="G8" s="28">
        <v>5381.6</v>
      </c>
      <c r="H8" s="28">
        <v>1071.36</v>
      </c>
      <c r="I8" s="28">
        <v>96.08</v>
      </c>
      <c r="J8" s="28">
        <v>15359.6</v>
      </c>
      <c r="K8" s="29">
        <v>0</v>
      </c>
      <c r="L8" s="52">
        <v>0</v>
      </c>
      <c r="M8" s="28">
        <v>0</v>
      </c>
      <c r="N8" s="28">
        <v>0</v>
      </c>
      <c r="O8" s="28">
        <v>1653</v>
      </c>
      <c r="P8" s="28">
        <v>13706.6</v>
      </c>
      <c r="Q8" s="28">
        <v>0</v>
      </c>
      <c r="R8" s="28">
        <v>0</v>
      </c>
      <c r="S8" s="28">
        <v>0</v>
      </c>
      <c r="T8" s="29">
        <v>0</v>
      </c>
      <c r="V8" s="35"/>
      <c r="W8" s="35"/>
      <c r="X8" s="35"/>
      <c r="Y8" s="35"/>
      <c r="Z8" s="35"/>
      <c r="AA8" s="35"/>
      <c r="AB8" s="35"/>
    </row>
    <row r="9" s="34" customFormat="1" ht="25" customHeight="1" spans="1:28">
      <c r="A9" s="51"/>
      <c r="B9" s="51"/>
      <c r="C9" s="15" t="s">
        <v>106</v>
      </c>
      <c r="D9" s="51" t="s">
        <v>107</v>
      </c>
      <c r="E9" s="29">
        <v>1187.56</v>
      </c>
      <c r="F9" s="52">
        <v>226.56</v>
      </c>
      <c r="G9" s="28">
        <v>183.58</v>
      </c>
      <c r="H9" s="28">
        <v>40.55</v>
      </c>
      <c r="I9" s="28">
        <v>2.43</v>
      </c>
      <c r="J9" s="28">
        <v>961</v>
      </c>
      <c r="K9" s="29">
        <v>0</v>
      </c>
      <c r="L9" s="52">
        <v>0</v>
      </c>
      <c r="M9" s="28">
        <v>0</v>
      </c>
      <c r="N9" s="28">
        <v>0</v>
      </c>
      <c r="O9" s="28">
        <v>0</v>
      </c>
      <c r="P9" s="28">
        <v>961</v>
      </c>
      <c r="Q9" s="28">
        <v>0</v>
      </c>
      <c r="R9" s="28">
        <v>0</v>
      </c>
      <c r="S9" s="28">
        <v>0</v>
      </c>
      <c r="T9" s="29">
        <v>0</v>
      </c>
      <c r="V9" s="35"/>
      <c r="W9" s="35"/>
      <c r="X9" s="35"/>
      <c r="Y9" s="35"/>
      <c r="Z9" s="35"/>
      <c r="AA9" s="35"/>
      <c r="AB9" s="35"/>
    </row>
    <row r="10" s="34" customFormat="1" ht="25" customHeight="1" spans="1:28">
      <c r="A10" s="51">
        <v>205</v>
      </c>
      <c r="B10" s="51">
        <v>20508</v>
      </c>
      <c r="C10" s="15" t="s">
        <v>146</v>
      </c>
      <c r="D10" s="51" t="s">
        <v>147</v>
      </c>
      <c r="E10" s="29">
        <v>1.32</v>
      </c>
      <c r="F10" s="52">
        <v>1.32</v>
      </c>
      <c r="G10" s="28">
        <v>0</v>
      </c>
      <c r="H10" s="28">
        <v>1.32</v>
      </c>
      <c r="I10" s="28">
        <v>0</v>
      </c>
      <c r="J10" s="28">
        <v>0</v>
      </c>
      <c r="K10" s="29">
        <v>0</v>
      </c>
      <c r="L10" s="52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9">
        <v>0</v>
      </c>
      <c r="V10" s="35"/>
      <c r="W10" s="35"/>
      <c r="X10" s="35"/>
      <c r="Y10" s="35"/>
      <c r="Z10" s="35"/>
      <c r="AA10" s="35"/>
      <c r="AB10" s="35"/>
    </row>
    <row r="11" s="34" customFormat="1" ht="25" customHeight="1" spans="1:28">
      <c r="A11" s="51">
        <v>208</v>
      </c>
      <c r="B11" s="51">
        <v>20805</v>
      </c>
      <c r="C11" s="15" t="s">
        <v>146</v>
      </c>
      <c r="D11" s="51" t="s">
        <v>148</v>
      </c>
      <c r="E11" s="29">
        <v>2.43</v>
      </c>
      <c r="F11" s="52">
        <v>2.43</v>
      </c>
      <c r="G11" s="28">
        <v>0</v>
      </c>
      <c r="H11" s="28">
        <v>0</v>
      </c>
      <c r="I11" s="28">
        <v>2.43</v>
      </c>
      <c r="J11" s="28">
        <v>0</v>
      </c>
      <c r="K11" s="29">
        <v>0</v>
      </c>
      <c r="L11" s="52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V11" s="35"/>
      <c r="W11" s="35"/>
      <c r="X11" s="35"/>
      <c r="Y11" s="35"/>
      <c r="Z11" s="35"/>
      <c r="AA11" s="35"/>
      <c r="AB11" s="35"/>
    </row>
    <row r="12" s="34" customFormat="1" ht="25" customHeight="1" spans="1:28">
      <c r="A12" s="51">
        <v>208</v>
      </c>
      <c r="B12" s="51">
        <v>20805</v>
      </c>
      <c r="C12" s="15" t="s">
        <v>146</v>
      </c>
      <c r="D12" s="51" t="s">
        <v>149</v>
      </c>
      <c r="E12" s="29">
        <v>19.19</v>
      </c>
      <c r="F12" s="52">
        <v>19.19</v>
      </c>
      <c r="G12" s="28">
        <v>19.19</v>
      </c>
      <c r="H12" s="28">
        <v>0</v>
      </c>
      <c r="I12" s="28">
        <v>0</v>
      </c>
      <c r="J12" s="28">
        <v>0</v>
      </c>
      <c r="K12" s="29">
        <v>0</v>
      </c>
      <c r="L12" s="52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V12" s="35"/>
      <c r="W12" s="35"/>
      <c r="X12" s="35"/>
      <c r="Y12" s="35"/>
      <c r="Z12" s="35"/>
      <c r="AA12" s="35"/>
      <c r="AB12" s="35"/>
    </row>
    <row r="13" s="34" customFormat="1" ht="25" customHeight="1" spans="1:28">
      <c r="A13" s="51">
        <v>210</v>
      </c>
      <c r="B13" s="51">
        <v>21011</v>
      </c>
      <c r="C13" s="15" t="s">
        <v>146</v>
      </c>
      <c r="D13" s="51" t="s">
        <v>150</v>
      </c>
      <c r="E13" s="29">
        <v>11.89</v>
      </c>
      <c r="F13" s="52">
        <v>11.89</v>
      </c>
      <c r="G13" s="28">
        <v>11.89</v>
      </c>
      <c r="H13" s="28">
        <v>0</v>
      </c>
      <c r="I13" s="28">
        <v>0</v>
      </c>
      <c r="J13" s="28">
        <v>0</v>
      </c>
      <c r="K13" s="29">
        <v>0</v>
      </c>
      <c r="L13" s="52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V13" s="35"/>
      <c r="W13" s="35"/>
      <c r="X13" s="35"/>
      <c r="Y13" s="35"/>
      <c r="Z13" s="35"/>
      <c r="AA13" s="35"/>
      <c r="AB13" s="35"/>
    </row>
    <row r="14" s="34" customFormat="1" ht="25" customHeight="1" spans="1:28">
      <c r="A14" s="51">
        <v>212</v>
      </c>
      <c r="B14" s="51">
        <v>21201</v>
      </c>
      <c r="C14" s="15" t="s">
        <v>146</v>
      </c>
      <c r="D14" s="51" t="s">
        <v>151</v>
      </c>
      <c r="E14" s="29">
        <v>127.34</v>
      </c>
      <c r="F14" s="52">
        <v>127.34</v>
      </c>
      <c r="G14" s="28">
        <v>88.11</v>
      </c>
      <c r="H14" s="28">
        <v>39.23</v>
      </c>
      <c r="I14" s="28">
        <v>0</v>
      </c>
      <c r="J14" s="28">
        <v>0</v>
      </c>
      <c r="K14" s="29">
        <v>0</v>
      </c>
      <c r="L14" s="52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5"/>
      <c r="V14" s="35"/>
      <c r="W14" s="35"/>
      <c r="X14" s="35"/>
      <c r="Y14" s="35"/>
      <c r="Z14" s="35"/>
      <c r="AA14" s="35"/>
      <c r="AB14" s="35"/>
    </row>
    <row r="15" s="34" customFormat="1" ht="25" customHeight="1" spans="1:28">
      <c r="A15" s="51">
        <v>212</v>
      </c>
      <c r="B15" s="51">
        <v>21201</v>
      </c>
      <c r="C15" s="15" t="s">
        <v>146</v>
      </c>
      <c r="D15" s="51" t="s">
        <v>152</v>
      </c>
      <c r="E15" s="29">
        <v>961</v>
      </c>
      <c r="F15" s="52">
        <v>0</v>
      </c>
      <c r="G15" s="28">
        <v>0</v>
      </c>
      <c r="H15" s="28">
        <v>0</v>
      </c>
      <c r="I15" s="28">
        <v>0</v>
      </c>
      <c r="J15" s="28">
        <v>961</v>
      </c>
      <c r="K15" s="29">
        <v>0</v>
      </c>
      <c r="L15" s="52">
        <v>0</v>
      </c>
      <c r="M15" s="28">
        <v>0</v>
      </c>
      <c r="N15" s="28">
        <v>0</v>
      </c>
      <c r="O15" s="28">
        <v>0</v>
      </c>
      <c r="P15" s="28">
        <v>961</v>
      </c>
      <c r="Q15" s="28">
        <v>0</v>
      </c>
      <c r="R15" s="28">
        <v>0</v>
      </c>
      <c r="S15" s="28">
        <v>0</v>
      </c>
      <c r="T15" s="29">
        <v>0</v>
      </c>
      <c r="U15" s="35"/>
      <c r="V15" s="35"/>
      <c r="W15" s="35"/>
      <c r="X15" s="35"/>
      <c r="Y15" s="35"/>
      <c r="Z15" s="35"/>
      <c r="AA15" s="35"/>
      <c r="AB15" s="35"/>
    </row>
    <row r="16" s="34" customFormat="1" ht="25" customHeight="1" spans="1:28">
      <c r="A16" s="51">
        <v>221</v>
      </c>
      <c r="B16" s="51">
        <v>22102</v>
      </c>
      <c r="C16" s="15" t="s">
        <v>146</v>
      </c>
      <c r="D16" s="51" t="s">
        <v>153</v>
      </c>
      <c r="E16" s="29">
        <v>64.39</v>
      </c>
      <c r="F16" s="52">
        <v>64.39</v>
      </c>
      <c r="G16" s="28">
        <v>64.39</v>
      </c>
      <c r="H16" s="28">
        <v>0</v>
      </c>
      <c r="I16" s="28">
        <v>0</v>
      </c>
      <c r="J16" s="28">
        <v>0</v>
      </c>
      <c r="K16" s="29">
        <v>0</v>
      </c>
      <c r="L16" s="52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5"/>
      <c r="V16" s="35"/>
      <c r="W16" s="35"/>
      <c r="X16" s="35"/>
      <c r="Y16" s="35"/>
      <c r="Z16" s="35"/>
      <c r="AA16" s="35"/>
      <c r="AB16" s="35"/>
    </row>
    <row r="17" s="34" customFormat="1" ht="25" customHeight="1" spans="1:28">
      <c r="A17" s="51"/>
      <c r="B17" s="51"/>
      <c r="C17" s="15" t="s">
        <v>108</v>
      </c>
      <c r="D17" s="51" t="s">
        <v>109</v>
      </c>
      <c r="E17" s="29">
        <v>975.46</v>
      </c>
      <c r="F17" s="52">
        <v>975.46</v>
      </c>
      <c r="G17" s="28">
        <v>779.94</v>
      </c>
      <c r="H17" s="28">
        <v>192.64</v>
      </c>
      <c r="I17" s="28">
        <v>2.88</v>
      </c>
      <c r="J17" s="28">
        <v>0</v>
      </c>
      <c r="K17" s="29">
        <v>0</v>
      </c>
      <c r="L17" s="52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5"/>
      <c r="V17" s="35"/>
      <c r="W17" s="35"/>
      <c r="X17" s="35"/>
      <c r="Y17" s="35"/>
      <c r="Z17" s="35"/>
      <c r="AA17" s="35"/>
      <c r="AB17" s="35"/>
    </row>
    <row r="18" s="34" customFormat="1" ht="25" customHeight="1" spans="1:28">
      <c r="A18" s="51">
        <v>205</v>
      </c>
      <c r="B18" s="51">
        <v>20508</v>
      </c>
      <c r="C18" s="15" t="s">
        <v>154</v>
      </c>
      <c r="D18" s="51" t="s">
        <v>147</v>
      </c>
      <c r="E18" s="29">
        <v>7.95</v>
      </c>
      <c r="F18" s="52">
        <v>7.95</v>
      </c>
      <c r="G18" s="28">
        <v>0</v>
      </c>
      <c r="H18" s="28">
        <v>7.95</v>
      </c>
      <c r="I18" s="28">
        <v>0</v>
      </c>
      <c r="J18" s="28">
        <v>0</v>
      </c>
      <c r="K18" s="29">
        <v>0</v>
      </c>
      <c r="L18" s="52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5"/>
      <c r="V18" s="35"/>
      <c r="W18" s="35"/>
      <c r="X18" s="35"/>
      <c r="Y18" s="35"/>
      <c r="Z18" s="35"/>
      <c r="AA18" s="35"/>
      <c r="AB18" s="35"/>
    </row>
    <row r="19" s="34" customFormat="1" ht="25" customHeight="1" spans="1:20">
      <c r="A19" s="51">
        <v>208</v>
      </c>
      <c r="B19" s="51">
        <v>20805</v>
      </c>
      <c r="C19" s="15" t="s">
        <v>154</v>
      </c>
      <c r="D19" s="51" t="s">
        <v>148</v>
      </c>
      <c r="E19" s="29">
        <v>2.88</v>
      </c>
      <c r="F19" s="52">
        <v>2.88</v>
      </c>
      <c r="G19" s="28">
        <v>0</v>
      </c>
      <c r="H19" s="28">
        <v>0</v>
      </c>
      <c r="I19" s="28">
        <v>2.88</v>
      </c>
      <c r="J19" s="28">
        <v>0</v>
      </c>
      <c r="K19" s="29">
        <v>0</v>
      </c>
      <c r="L19" s="52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</row>
    <row r="20" s="34" customFormat="1" ht="25" customHeight="1" spans="1:20">
      <c r="A20" s="51">
        <v>208</v>
      </c>
      <c r="B20" s="51">
        <v>20805</v>
      </c>
      <c r="C20" s="15" t="s">
        <v>154</v>
      </c>
      <c r="D20" s="51" t="s">
        <v>149</v>
      </c>
      <c r="E20" s="29">
        <v>115.2</v>
      </c>
      <c r="F20" s="52">
        <v>115.2</v>
      </c>
      <c r="G20" s="28">
        <v>115.2</v>
      </c>
      <c r="H20" s="28">
        <v>0</v>
      </c>
      <c r="I20" s="28">
        <v>0</v>
      </c>
      <c r="J20" s="28">
        <v>0</v>
      </c>
      <c r="K20" s="29">
        <v>0</v>
      </c>
      <c r="L20" s="52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</row>
    <row r="21" s="34" customFormat="1" ht="25" customHeight="1" spans="1:20">
      <c r="A21" s="51">
        <v>210</v>
      </c>
      <c r="B21" s="51">
        <v>21011</v>
      </c>
      <c r="C21" s="15" t="s">
        <v>154</v>
      </c>
      <c r="D21" s="51" t="s">
        <v>150</v>
      </c>
      <c r="E21" s="29">
        <v>71.51</v>
      </c>
      <c r="F21" s="52">
        <v>71.51</v>
      </c>
      <c r="G21" s="28">
        <v>71.51</v>
      </c>
      <c r="H21" s="28">
        <v>0</v>
      </c>
      <c r="I21" s="28">
        <v>0</v>
      </c>
      <c r="J21" s="28">
        <v>0</v>
      </c>
      <c r="K21" s="29">
        <v>0</v>
      </c>
      <c r="L21" s="52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</row>
    <row r="22" s="34" customFormat="1" ht="25" customHeight="1" spans="1:20">
      <c r="A22" s="51">
        <v>212</v>
      </c>
      <c r="B22" s="51">
        <v>21201</v>
      </c>
      <c r="C22" s="15" t="s">
        <v>154</v>
      </c>
      <c r="D22" s="51" t="s">
        <v>155</v>
      </c>
      <c r="E22" s="29">
        <v>714.36</v>
      </c>
      <c r="F22" s="52">
        <v>714.36</v>
      </c>
      <c r="G22" s="28">
        <v>529.67</v>
      </c>
      <c r="H22" s="28">
        <v>184.69</v>
      </c>
      <c r="I22" s="28">
        <v>0</v>
      </c>
      <c r="J22" s="28">
        <v>0</v>
      </c>
      <c r="K22" s="29">
        <v>0</v>
      </c>
      <c r="L22" s="52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</row>
    <row r="23" s="34" customFormat="1" ht="25" customHeight="1" spans="1:20">
      <c r="A23" s="51">
        <v>221</v>
      </c>
      <c r="B23" s="51">
        <v>22102</v>
      </c>
      <c r="C23" s="15" t="s">
        <v>154</v>
      </c>
      <c r="D23" s="51" t="s">
        <v>153</v>
      </c>
      <c r="E23" s="29">
        <v>63.56</v>
      </c>
      <c r="F23" s="52">
        <v>63.56</v>
      </c>
      <c r="G23" s="28">
        <v>63.56</v>
      </c>
      <c r="H23" s="28">
        <v>0</v>
      </c>
      <c r="I23" s="28">
        <v>0</v>
      </c>
      <c r="J23" s="28">
        <v>0</v>
      </c>
      <c r="K23" s="29">
        <v>0</v>
      </c>
      <c r="L23" s="52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</row>
    <row r="24" s="34" customFormat="1" ht="25" customHeight="1" spans="1:20">
      <c r="A24" s="51"/>
      <c r="B24" s="51"/>
      <c r="C24" s="15" t="s">
        <v>110</v>
      </c>
      <c r="D24" s="51" t="s">
        <v>111</v>
      </c>
      <c r="E24" s="29">
        <v>9787.99</v>
      </c>
      <c r="F24" s="52">
        <v>3010.99</v>
      </c>
      <c r="G24" s="28">
        <v>2549.79</v>
      </c>
      <c r="H24" s="28">
        <v>394.05</v>
      </c>
      <c r="I24" s="28">
        <v>67.15</v>
      </c>
      <c r="J24" s="28">
        <v>6777</v>
      </c>
      <c r="K24" s="29">
        <v>0</v>
      </c>
      <c r="L24" s="52">
        <v>0</v>
      </c>
      <c r="M24" s="28">
        <v>0</v>
      </c>
      <c r="N24" s="28">
        <v>0</v>
      </c>
      <c r="O24" s="28">
        <v>0</v>
      </c>
      <c r="P24" s="28">
        <v>6777</v>
      </c>
      <c r="Q24" s="28">
        <v>0</v>
      </c>
      <c r="R24" s="28">
        <v>0</v>
      </c>
      <c r="S24" s="28">
        <v>0</v>
      </c>
      <c r="T24" s="29">
        <v>0</v>
      </c>
    </row>
    <row r="25" s="34" customFormat="1" ht="25" customHeight="1" spans="1:20">
      <c r="A25" s="51">
        <v>205</v>
      </c>
      <c r="B25" s="51">
        <v>20508</v>
      </c>
      <c r="C25" s="15" t="s">
        <v>156</v>
      </c>
      <c r="D25" s="51" t="s">
        <v>147</v>
      </c>
      <c r="E25" s="29">
        <v>25.76</v>
      </c>
      <c r="F25" s="52">
        <v>25.76</v>
      </c>
      <c r="G25" s="28">
        <v>0</v>
      </c>
      <c r="H25" s="28">
        <v>25.76</v>
      </c>
      <c r="I25" s="28">
        <v>0</v>
      </c>
      <c r="J25" s="28">
        <v>0</v>
      </c>
      <c r="K25" s="29">
        <v>0</v>
      </c>
      <c r="L25" s="52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</row>
    <row r="26" s="34" customFormat="1" ht="25" customHeight="1" spans="1:20">
      <c r="A26" s="51">
        <v>208</v>
      </c>
      <c r="B26" s="51">
        <v>20805</v>
      </c>
      <c r="C26" s="15" t="s">
        <v>156</v>
      </c>
      <c r="D26" s="51" t="s">
        <v>157</v>
      </c>
      <c r="E26" s="29">
        <v>63.45</v>
      </c>
      <c r="F26" s="52">
        <v>63.45</v>
      </c>
      <c r="G26" s="28">
        <v>0</v>
      </c>
      <c r="H26" s="28">
        <v>0</v>
      </c>
      <c r="I26" s="28">
        <v>63.45</v>
      </c>
      <c r="J26" s="28">
        <v>0</v>
      </c>
      <c r="K26" s="29">
        <v>0</v>
      </c>
      <c r="L26" s="52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</row>
    <row r="27" s="34" customFormat="1" ht="25" customHeight="1" spans="1:20">
      <c r="A27" s="51">
        <v>208</v>
      </c>
      <c r="B27" s="51">
        <v>20805</v>
      </c>
      <c r="C27" s="15" t="s">
        <v>156</v>
      </c>
      <c r="D27" s="51" t="s">
        <v>149</v>
      </c>
      <c r="E27" s="29">
        <v>351.99</v>
      </c>
      <c r="F27" s="52">
        <v>351.99</v>
      </c>
      <c r="G27" s="28">
        <v>351.99</v>
      </c>
      <c r="H27" s="28">
        <v>0</v>
      </c>
      <c r="I27" s="28">
        <v>0</v>
      </c>
      <c r="J27" s="28">
        <v>0</v>
      </c>
      <c r="K27" s="29">
        <v>0</v>
      </c>
      <c r="L27" s="52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</row>
    <row r="28" s="34" customFormat="1" ht="25" customHeight="1" spans="1:20">
      <c r="A28" s="51">
        <v>210</v>
      </c>
      <c r="B28" s="51">
        <v>21011</v>
      </c>
      <c r="C28" s="15" t="s">
        <v>156</v>
      </c>
      <c r="D28" s="51" t="s">
        <v>158</v>
      </c>
      <c r="E28" s="29">
        <v>231.86</v>
      </c>
      <c r="F28" s="52">
        <v>231.86</v>
      </c>
      <c r="G28" s="28">
        <v>231.86</v>
      </c>
      <c r="H28" s="28">
        <v>0</v>
      </c>
      <c r="I28" s="28">
        <v>0</v>
      </c>
      <c r="J28" s="28">
        <v>0</v>
      </c>
      <c r="K28" s="29">
        <v>0</v>
      </c>
      <c r="L28" s="52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</row>
    <row r="29" s="34" customFormat="1" ht="25" customHeight="1" spans="1:20">
      <c r="A29" s="51">
        <v>212</v>
      </c>
      <c r="B29" s="51">
        <v>21205</v>
      </c>
      <c r="C29" s="15" t="s">
        <v>156</v>
      </c>
      <c r="D29" s="51" t="s">
        <v>159</v>
      </c>
      <c r="E29" s="29">
        <v>8866.49</v>
      </c>
      <c r="F29" s="52">
        <v>2089.49</v>
      </c>
      <c r="G29" s="28">
        <v>1717.5</v>
      </c>
      <c r="H29" s="28">
        <v>368.29</v>
      </c>
      <c r="I29" s="28">
        <v>3.7</v>
      </c>
      <c r="J29" s="28">
        <v>6777</v>
      </c>
      <c r="K29" s="29">
        <v>0</v>
      </c>
      <c r="L29" s="52">
        <v>0</v>
      </c>
      <c r="M29" s="28">
        <v>0</v>
      </c>
      <c r="N29" s="28">
        <v>0</v>
      </c>
      <c r="O29" s="28">
        <v>0</v>
      </c>
      <c r="P29" s="28">
        <v>6777</v>
      </c>
      <c r="Q29" s="28">
        <v>0</v>
      </c>
      <c r="R29" s="28">
        <v>0</v>
      </c>
      <c r="S29" s="28">
        <v>0</v>
      </c>
      <c r="T29" s="29">
        <v>0</v>
      </c>
    </row>
    <row r="30" s="34" customFormat="1" ht="25" customHeight="1" spans="1:20">
      <c r="A30" s="51">
        <v>221</v>
      </c>
      <c r="B30" s="51">
        <v>22102</v>
      </c>
      <c r="C30" s="15" t="s">
        <v>156</v>
      </c>
      <c r="D30" s="51" t="s">
        <v>153</v>
      </c>
      <c r="E30" s="29">
        <v>248.44</v>
      </c>
      <c r="F30" s="52">
        <v>248.44</v>
      </c>
      <c r="G30" s="28">
        <v>248.44</v>
      </c>
      <c r="H30" s="28">
        <v>0</v>
      </c>
      <c r="I30" s="28">
        <v>0</v>
      </c>
      <c r="J30" s="28">
        <v>0</v>
      </c>
      <c r="K30" s="29">
        <v>0</v>
      </c>
      <c r="L30" s="52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</row>
    <row r="31" s="34" customFormat="1" ht="25" customHeight="1" spans="1:20">
      <c r="A31" s="51"/>
      <c r="B31" s="51"/>
      <c r="C31" s="15" t="s">
        <v>112</v>
      </c>
      <c r="D31" s="51" t="s">
        <v>113</v>
      </c>
      <c r="E31" s="29">
        <v>1932.57</v>
      </c>
      <c r="F31" s="52">
        <v>279.57</v>
      </c>
      <c r="G31" s="28">
        <v>90.3</v>
      </c>
      <c r="H31" s="28">
        <v>189.27</v>
      </c>
      <c r="I31" s="28">
        <v>0</v>
      </c>
      <c r="J31" s="28">
        <v>1653</v>
      </c>
      <c r="K31" s="29">
        <v>0</v>
      </c>
      <c r="L31" s="52">
        <v>0</v>
      </c>
      <c r="M31" s="28">
        <v>0</v>
      </c>
      <c r="N31" s="28">
        <v>0</v>
      </c>
      <c r="O31" s="28">
        <v>1653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</row>
    <row r="32" s="34" customFormat="1" ht="25" customHeight="1" spans="1:20">
      <c r="A32" s="51">
        <v>205</v>
      </c>
      <c r="B32" s="51">
        <v>20508</v>
      </c>
      <c r="C32" s="15" t="s">
        <v>160</v>
      </c>
      <c r="D32" s="51" t="s">
        <v>147</v>
      </c>
      <c r="E32" s="29">
        <v>0.84</v>
      </c>
      <c r="F32" s="52">
        <v>0.84</v>
      </c>
      <c r="G32" s="28">
        <v>0</v>
      </c>
      <c r="H32" s="28">
        <v>0.84</v>
      </c>
      <c r="I32" s="28">
        <v>0</v>
      </c>
      <c r="J32" s="28">
        <v>0</v>
      </c>
      <c r="K32" s="29">
        <v>0</v>
      </c>
      <c r="L32" s="52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</row>
    <row r="33" s="34" customFormat="1" ht="25" customHeight="1" spans="1:20">
      <c r="A33" s="51">
        <v>208</v>
      </c>
      <c r="B33" s="51">
        <v>20805</v>
      </c>
      <c r="C33" s="15" t="s">
        <v>160</v>
      </c>
      <c r="D33" s="51" t="s">
        <v>149</v>
      </c>
      <c r="E33" s="29">
        <v>12.41</v>
      </c>
      <c r="F33" s="52">
        <v>12.41</v>
      </c>
      <c r="G33" s="28">
        <v>12.41</v>
      </c>
      <c r="H33" s="28">
        <v>0</v>
      </c>
      <c r="I33" s="28">
        <v>0</v>
      </c>
      <c r="J33" s="28">
        <v>0</v>
      </c>
      <c r="K33" s="29">
        <v>0</v>
      </c>
      <c r="L33" s="52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</row>
    <row r="34" s="34" customFormat="1" ht="25" customHeight="1" spans="1:20">
      <c r="A34" s="51">
        <v>210</v>
      </c>
      <c r="B34" s="51">
        <v>21011</v>
      </c>
      <c r="C34" s="15" t="s">
        <v>160</v>
      </c>
      <c r="D34" s="51" t="s">
        <v>158</v>
      </c>
      <c r="E34" s="29">
        <v>8.38</v>
      </c>
      <c r="F34" s="52">
        <v>8.38</v>
      </c>
      <c r="G34" s="28">
        <v>8.38</v>
      </c>
      <c r="H34" s="28">
        <v>0</v>
      </c>
      <c r="I34" s="28">
        <v>0</v>
      </c>
      <c r="J34" s="28">
        <v>0</v>
      </c>
      <c r="K34" s="29">
        <v>0</v>
      </c>
      <c r="L34" s="52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</row>
    <row r="35" s="34" customFormat="1" ht="25" customHeight="1" spans="1:20">
      <c r="A35" s="51">
        <v>212</v>
      </c>
      <c r="B35" s="51">
        <v>21203</v>
      </c>
      <c r="C35" s="15" t="s">
        <v>160</v>
      </c>
      <c r="D35" s="51" t="s">
        <v>161</v>
      </c>
      <c r="E35" s="29">
        <v>1903.49</v>
      </c>
      <c r="F35" s="52">
        <v>250.49</v>
      </c>
      <c r="G35" s="28">
        <v>62.06</v>
      </c>
      <c r="H35" s="28">
        <v>188.43</v>
      </c>
      <c r="I35" s="28">
        <v>0</v>
      </c>
      <c r="J35" s="28">
        <v>1653</v>
      </c>
      <c r="K35" s="29">
        <v>0</v>
      </c>
      <c r="L35" s="52">
        <v>0</v>
      </c>
      <c r="M35" s="28">
        <v>0</v>
      </c>
      <c r="N35" s="28">
        <v>0</v>
      </c>
      <c r="O35" s="28">
        <v>1653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</row>
    <row r="36" s="34" customFormat="1" ht="25" customHeight="1" spans="1:20">
      <c r="A36" s="51">
        <v>221</v>
      </c>
      <c r="B36" s="51">
        <v>22102</v>
      </c>
      <c r="C36" s="15" t="s">
        <v>160</v>
      </c>
      <c r="D36" s="51" t="s">
        <v>153</v>
      </c>
      <c r="E36" s="29">
        <v>7.45</v>
      </c>
      <c r="F36" s="52">
        <v>7.45</v>
      </c>
      <c r="G36" s="28">
        <v>7.45</v>
      </c>
      <c r="H36" s="28">
        <v>0</v>
      </c>
      <c r="I36" s="28">
        <v>0</v>
      </c>
      <c r="J36" s="28">
        <v>0</v>
      </c>
      <c r="K36" s="29">
        <v>0</v>
      </c>
      <c r="L36" s="52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</row>
    <row r="37" s="34" customFormat="1" ht="25" customHeight="1" spans="1:20">
      <c r="A37" s="51"/>
      <c r="B37" s="51"/>
      <c r="C37" s="15" t="s">
        <v>114</v>
      </c>
      <c r="D37" s="51" t="s">
        <v>115</v>
      </c>
      <c r="E37" s="29">
        <v>675.96</v>
      </c>
      <c r="F37" s="52">
        <v>118.96</v>
      </c>
      <c r="G37" s="28">
        <v>90.81</v>
      </c>
      <c r="H37" s="28">
        <v>25.76</v>
      </c>
      <c r="I37" s="28">
        <v>2.39</v>
      </c>
      <c r="J37" s="28">
        <v>557</v>
      </c>
      <c r="K37" s="29">
        <v>0</v>
      </c>
      <c r="L37" s="52">
        <v>0</v>
      </c>
      <c r="M37" s="28">
        <v>0</v>
      </c>
      <c r="N37" s="28">
        <v>0</v>
      </c>
      <c r="O37" s="28">
        <v>0</v>
      </c>
      <c r="P37" s="28">
        <v>557</v>
      </c>
      <c r="Q37" s="28">
        <v>0</v>
      </c>
      <c r="R37" s="28">
        <v>0</v>
      </c>
      <c r="S37" s="28">
        <v>0</v>
      </c>
      <c r="T37" s="29">
        <v>0</v>
      </c>
    </row>
    <row r="38" s="34" customFormat="1" ht="25" customHeight="1" spans="1:20">
      <c r="A38" s="51">
        <v>205</v>
      </c>
      <c r="B38" s="51">
        <v>20508</v>
      </c>
      <c r="C38" s="15" t="s">
        <v>162</v>
      </c>
      <c r="D38" s="51" t="s">
        <v>147</v>
      </c>
      <c r="E38" s="29">
        <v>0.92</v>
      </c>
      <c r="F38" s="52">
        <v>0.92</v>
      </c>
      <c r="G38" s="28">
        <v>0</v>
      </c>
      <c r="H38" s="28">
        <v>0.92</v>
      </c>
      <c r="I38" s="28">
        <v>0</v>
      </c>
      <c r="J38" s="28">
        <v>0</v>
      </c>
      <c r="K38" s="29">
        <v>0</v>
      </c>
      <c r="L38" s="52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</row>
    <row r="39" s="34" customFormat="1" ht="25" customHeight="1" spans="1:20">
      <c r="A39" s="51">
        <v>208</v>
      </c>
      <c r="B39" s="51">
        <v>20805</v>
      </c>
      <c r="C39" s="15" t="s">
        <v>162</v>
      </c>
      <c r="D39" s="51" t="s">
        <v>148</v>
      </c>
      <c r="E39" s="29">
        <v>2.39</v>
      </c>
      <c r="F39" s="52">
        <v>2.39</v>
      </c>
      <c r="G39" s="28">
        <v>0</v>
      </c>
      <c r="H39" s="28">
        <v>0</v>
      </c>
      <c r="I39" s="28">
        <v>2.39</v>
      </c>
      <c r="J39" s="28">
        <v>0</v>
      </c>
      <c r="K39" s="29">
        <v>0</v>
      </c>
      <c r="L39" s="52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</row>
    <row r="40" s="34" customFormat="1" ht="25" customHeight="1" spans="1:20">
      <c r="A40" s="51">
        <v>208</v>
      </c>
      <c r="B40" s="51">
        <v>20805</v>
      </c>
      <c r="C40" s="15" t="s">
        <v>162</v>
      </c>
      <c r="D40" s="51" t="s">
        <v>149</v>
      </c>
      <c r="E40" s="29">
        <v>12.75</v>
      </c>
      <c r="F40" s="52">
        <v>12.75</v>
      </c>
      <c r="G40" s="28">
        <v>12.75</v>
      </c>
      <c r="H40" s="28">
        <v>0</v>
      </c>
      <c r="I40" s="28">
        <v>0</v>
      </c>
      <c r="J40" s="28">
        <v>0</v>
      </c>
      <c r="K40" s="29">
        <v>0</v>
      </c>
      <c r="L40" s="52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</row>
    <row r="41" s="34" customFormat="1" ht="25" customHeight="1" spans="1:20">
      <c r="A41" s="51">
        <v>210</v>
      </c>
      <c r="B41" s="51">
        <v>21011</v>
      </c>
      <c r="C41" s="15" t="s">
        <v>162</v>
      </c>
      <c r="D41" s="51" t="s">
        <v>150</v>
      </c>
      <c r="E41" s="29">
        <v>8.25</v>
      </c>
      <c r="F41" s="52">
        <v>8.25</v>
      </c>
      <c r="G41" s="28">
        <v>8.25</v>
      </c>
      <c r="H41" s="28">
        <v>0</v>
      </c>
      <c r="I41" s="28">
        <v>0</v>
      </c>
      <c r="J41" s="28">
        <v>0</v>
      </c>
      <c r="K41" s="29">
        <v>0</v>
      </c>
      <c r="L41" s="52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</row>
    <row r="42" s="34" customFormat="1" ht="25" customHeight="1" spans="1:20">
      <c r="A42" s="51">
        <v>212</v>
      </c>
      <c r="B42" s="51">
        <v>21201</v>
      </c>
      <c r="C42" s="15" t="s">
        <v>162</v>
      </c>
      <c r="D42" s="51" t="s">
        <v>151</v>
      </c>
      <c r="E42" s="29">
        <v>85.96</v>
      </c>
      <c r="F42" s="52">
        <v>85.96</v>
      </c>
      <c r="G42" s="28">
        <v>61.12</v>
      </c>
      <c r="H42" s="28">
        <v>24.84</v>
      </c>
      <c r="I42" s="28">
        <v>0</v>
      </c>
      <c r="J42" s="28">
        <v>0</v>
      </c>
      <c r="K42" s="29">
        <v>0</v>
      </c>
      <c r="L42" s="52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</row>
    <row r="43" s="34" customFormat="1" ht="25" customHeight="1" spans="1:20">
      <c r="A43" s="51">
        <v>212</v>
      </c>
      <c r="B43" s="51">
        <v>21201</v>
      </c>
      <c r="C43" s="15" t="s">
        <v>162</v>
      </c>
      <c r="D43" s="51" t="s">
        <v>152</v>
      </c>
      <c r="E43" s="29">
        <v>557</v>
      </c>
      <c r="F43" s="52">
        <v>0</v>
      </c>
      <c r="G43" s="28">
        <v>0</v>
      </c>
      <c r="H43" s="28">
        <v>0</v>
      </c>
      <c r="I43" s="28">
        <v>0</v>
      </c>
      <c r="J43" s="28">
        <v>557</v>
      </c>
      <c r="K43" s="29">
        <v>0</v>
      </c>
      <c r="L43" s="52">
        <v>0</v>
      </c>
      <c r="M43" s="28">
        <v>0</v>
      </c>
      <c r="N43" s="28">
        <v>0</v>
      </c>
      <c r="O43" s="28">
        <v>0</v>
      </c>
      <c r="P43" s="28">
        <v>557</v>
      </c>
      <c r="Q43" s="28">
        <v>0</v>
      </c>
      <c r="R43" s="28">
        <v>0</v>
      </c>
      <c r="S43" s="28">
        <v>0</v>
      </c>
      <c r="T43" s="29">
        <v>0</v>
      </c>
    </row>
    <row r="44" s="34" customFormat="1" ht="25" customHeight="1" spans="1:20">
      <c r="A44" s="51">
        <v>221</v>
      </c>
      <c r="B44" s="51">
        <v>22102</v>
      </c>
      <c r="C44" s="15" t="s">
        <v>162</v>
      </c>
      <c r="D44" s="51" t="s">
        <v>153</v>
      </c>
      <c r="E44" s="29">
        <v>8.69</v>
      </c>
      <c r="F44" s="52">
        <v>8.69</v>
      </c>
      <c r="G44" s="28">
        <v>8.69</v>
      </c>
      <c r="H44" s="28">
        <v>0</v>
      </c>
      <c r="I44" s="28">
        <v>0</v>
      </c>
      <c r="J44" s="28">
        <v>0</v>
      </c>
      <c r="K44" s="29">
        <v>0</v>
      </c>
      <c r="L44" s="52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</row>
    <row r="45" s="34" customFormat="1" ht="25" customHeight="1" spans="1:20">
      <c r="A45" s="51"/>
      <c r="B45" s="51"/>
      <c r="C45" s="15" t="s">
        <v>116</v>
      </c>
      <c r="D45" s="51" t="s">
        <v>117</v>
      </c>
      <c r="E45" s="29">
        <v>3241.69</v>
      </c>
      <c r="F45" s="52">
        <v>1225.69</v>
      </c>
      <c r="G45" s="28">
        <v>1040.15</v>
      </c>
      <c r="H45" s="28">
        <v>166.58</v>
      </c>
      <c r="I45" s="28">
        <v>18.96</v>
      </c>
      <c r="J45" s="28">
        <v>2016</v>
      </c>
      <c r="K45" s="29">
        <v>0</v>
      </c>
      <c r="L45" s="52">
        <v>0</v>
      </c>
      <c r="M45" s="28">
        <v>0</v>
      </c>
      <c r="N45" s="28">
        <v>0</v>
      </c>
      <c r="O45" s="28">
        <v>0</v>
      </c>
      <c r="P45" s="28">
        <v>2016</v>
      </c>
      <c r="Q45" s="28">
        <v>0</v>
      </c>
      <c r="R45" s="28">
        <v>0</v>
      </c>
      <c r="S45" s="28">
        <v>0</v>
      </c>
      <c r="T45" s="29">
        <v>0</v>
      </c>
    </row>
    <row r="46" s="34" customFormat="1" ht="25" customHeight="1" spans="1:20">
      <c r="A46" s="51">
        <v>208</v>
      </c>
      <c r="B46" s="51">
        <v>20805</v>
      </c>
      <c r="C46" s="15" t="s">
        <v>163</v>
      </c>
      <c r="D46" s="51" t="s">
        <v>157</v>
      </c>
      <c r="E46" s="29">
        <v>11.41</v>
      </c>
      <c r="F46" s="52">
        <v>11.41</v>
      </c>
      <c r="G46" s="28">
        <v>0</v>
      </c>
      <c r="H46" s="28">
        <v>0</v>
      </c>
      <c r="I46" s="28">
        <v>11.41</v>
      </c>
      <c r="J46" s="28">
        <v>0</v>
      </c>
      <c r="K46" s="29">
        <v>0</v>
      </c>
      <c r="L46" s="52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</row>
    <row r="47" s="34" customFormat="1" ht="25" customHeight="1" spans="1:20">
      <c r="A47" s="51">
        <v>208</v>
      </c>
      <c r="B47" s="51">
        <v>20805</v>
      </c>
      <c r="C47" s="15" t="s">
        <v>163</v>
      </c>
      <c r="D47" s="51" t="s">
        <v>149</v>
      </c>
      <c r="E47" s="29">
        <v>144.36</v>
      </c>
      <c r="F47" s="52">
        <v>144.36</v>
      </c>
      <c r="G47" s="28">
        <v>144.36</v>
      </c>
      <c r="H47" s="28">
        <v>0</v>
      </c>
      <c r="I47" s="28">
        <v>0</v>
      </c>
      <c r="J47" s="28">
        <v>0</v>
      </c>
      <c r="K47" s="29">
        <v>0</v>
      </c>
      <c r="L47" s="52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</row>
    <row r="48" s="34" customFormat="1" ht="25" customHeight="1" spans="1:20">
      <c r="A48" s="51">
        <v>210</v>
      </c>
      <c r="B48" s="51">
        <v>21011</v>
      </c>
      <c r="C48" s="15" t="s">
        <v>163</v>
      </c>
      <c r="D48" s="51" t="s">
        <v>158</v>
      </c>
      <c r="E48" s="29">
        <v>94.7</v>
      </c>
      <c r="F48" s="52">
        <v>94.7</v>
      </c>
      <c r="G48" s="28">
        <v>94.7</v>
      </c>
      <c r="H48" s="28">
        <v>0</v>
      </c>
      <c r="I48" s="28">
        <v>0</v>
      </c>
      <c r="J48" s="28">
        <v>0</v>
      </c>
      <c r="K48" s="29">
        <v>0</v>
      </c>
      <c r="L48" s="52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</row>
    <row r="49" s="34" customFormat="1" ht="25" customHeight="1" spans="1:20">
      <c r="A49" s="51">
        <v>212</v>
      </c>
      <c r="B49" s="51">
        <v>21203</v>
      </c>
      <c r="C49" s="15" t="s">
        <v>163</v>
      </c>
      <c r="D49" s="51" t="s">
        <v>161</v>
      </c>
      <c r="E49" s="29">
        <v>2891.58</v>
      </c>
      <c r="F49" s="52">
        <v>875.58</v>
      </c>
      <c r="G49" s="28">
        <v>701.45</v>
      </c>
      <c r="H49" s="28">
        <v>166.58</v>
      </c>
      <c r="I49" s="28">
        <v>7.55</v>
      </c>
      <c r="J49" s="28">
        <v>2016</v>
      </c>
      <c r="K49" s="29">
        <v>0</v>
      </c>
      <c r="L49" s="52">
        <v>0</v>
      </c>
      <c r="M49" s="28">
        <v>0</v>
      </c>
      <c r="N49" s="28">
        <v>0</v>
      </c>
      <c r="O49" s="28">
        <v>0</v>
      </c>
      <c r="P49" s="28">
        <v>2016</v>
      </c>
      <c r="Q49" s="28">
        <v>0</v>
      </c>
      <c r="R49" s="28">
        <v>0</v>
      </c>
      <c r="S49" s="28">
        <v>0</v>
      </c>
      <c r="T49" s="29">
        <v>0</v>
      </c>
    </row>
    <row r="50" s="34" customFormat="1" ht="25" customHeight="1" spans="1:20">
      <c r="A50" s="51">
        <v>221</v>
      </c>
      <c r="B50" s="51">
        <v>22102</v>
      </c>
      <c r="C50" s="15" t="s">
        <v>163</v>
      </c>
      <c r="D50" s="51" t="s">
        <v>153</v>
      </c>
      <c r="E50" s="29">
        <v>99.64</v>
      </c>
      <c r="F50" s="52">
        <v>99.64</v>
      </c>
      <c r="G50" s="28">
        <v>99.64</v>
      </c>
      <c r="H50" s="28">
        <v>0</v>
      </c>
      <c r="I50" s="28">
        <v>0</v>
      </c>
      <c r="J50" s="28">
        <v>0</v>
      </c>
      <c r="K50" s="29">
        <v>0</v>
      </c>
      <c r="L50" s="52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</row>
    <row r="51" s="34" customFormat="1" ht="25" customHeight="1" spans="1:20">
      <c r="A51" s="51"/>
      <c r="B51" s="51"/>
      <c r="C51" s="15" t="s">
        <v>118</v>
      </c>
      <c r="D51" s="51" t="s">
        <v>119</v>
      </c>
      <c r="E51" s="29">
        <v>1473.57</v>
      </c>
      <c r="F51" s="52">
        <v>259.57</v>
      </c>
      <c r="G51" s="28">
        <v>226.24</v>
      </c>
      <c r="H51" s="28">
        <v>33.33</v>
      </c>
      <c r="I51" s="28">
        <v>0</v>
      </c>
      <c r="J51" s="28">
        <v>1214</v>
      </c>
      <c r="K51" s="29">
        <v>0</v>
      </c>
      <c r="L51" s="52">
        <v>0</v>
      </c>
      <c r="M51" s="28">
        <v>0</v>
      </c>
      <c r="N51" s="28">
        <v>0</v>
      </c>
      <c r="O51" s="28">
        <v>0</v>
      </c>
      <c r="P51" s="28">
        <v>1214</v>
      </c>
      <c r="Q51" s="28">
        <v>0</v>
      </c>
      <c r="R51" s="28">
        <v>0</v>
      </c>
      <c r="S51" s="28">
        <v>0</v>
      </c>
      <c r="T51" s="29">
        <v>0</v>
      </c>
    </row>
    <row r="52" s="34" customFormat="1" ht="25" customHeight="1" spans="1:20">
      <c r="A52" s="51">
        <v>205</v>
      </c>
      <c r="B52" s="51">
        <v>20508</v>
      </c>
      <c r="C52" s="15" t="s">
        <v>164</v>
      </c>
      <c r="D52" s="51" t="s">
        <v>147</v>
      </c>
      <c r="E52" s="29">
        <v>2.33</v>
      </c>
      <c r="F52" s="52">
        <v>2.33</v>
      </c>
      <c r="G52" s="28">
        <v>0</v>
      </c>
      <c r="H52" s="28">
        <v>2.33</v>
      </c>
      <c r="I52" s="28">
        <v>0</v>
      </c>
      <c r="J52" s="28">
        <v>0</v>
      </c>
      <c r="K52" s="29">
        <v>0</v>
      </c>
      <c r="L52" s="52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</row>
    <row r="53" s="34" customFormat="1" ht="25" customHeight="1" spans="1:20">
      <c r="A53" s="51">
        <v>208</v>
      </c>
      <c r="B53" s="51">
        <v>20805</v>
      </c>
      <c r="C53" s="15" t="s">
        <v>164</v>
      </c>
      <c r="D53" s="51" t="s">
        <v>149</v>
      </c>
      <c r="E53" s="29">
        <v>31.05</v>
      </c>
      <c r="F53" s="52">
        <v>31.05</v>
      </c>
      <c r="G53" s="28">
        <v>31.05</v>
      </c>
      <c r="H53" s="28">
        <v>0</v>
      </c>
      <c r="I53" s="28">
        <v>0</v>
      </c>
      <c r="J53" s="28">
        <v>0</v>
      </c>
      <c r="K53" s="29">
        <v>0</v>
      </c>
      <c r="L53" s="52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</row>
    <row r="54" s="34" customFormat="1" ht="25" customHeight="1" spans="1:20">
      <c r="A54" s="51">
        <v>210</v>
      </c>
      <c r="B54" s="51">
        <v>21011</v>
      </c>
      <c r="C54" s="15" t="s">
        <v>164</v>
      </c>
      <c r="D54" s="51" t="s">
        <v>158</v>
      </c>
      <c r="E54" s="29">
        <v>21</v>
      </c>
      <c r="F54" s="52">
        <v>21</v>
      </c>
      <c r="G54" s="28">
        <v>21</v>
      </c>
      <c r="H54" s="28">
        <v>0</v>
      </c>
      <c r="I54" s="28">
        <v>0</v>
      </c>
      <c r="J54" s="28">
        <v>0</v>
      </c>
      <c r="K54" s="29">
        <v>0</v>
      </c>
      <c r="L54" s="52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</row>
    <row r="55" s="34" customFormat="1" ht="25" customHeight="1" spans="1:20">
      <c r="A55" s="51">
        <v>212</v>
      </c>
      <c r="B55" s="51">
        <v>21203</v>
      </c>
      <c r="C55" s="15" t="s">
        <v>164</v>
      </c>
      <c r="D55" s="51" t="s">
        <v>161</v>
      </c>
      <c r="E55" s="29">
        <v>1400.53</v>
      </c>
      <c r="F55" s="52">
        <v>186.53</v>
      </c>
      <c r="G55" s="28">
        <v>155.53</v>
      </c>
      <c r="H55" s="28">
        <v>31</v>
      </c>
      <c r="I55" s="28">
        <v>0</v>
      </c>
      <c r="J55" s="28">
        <v>1214</v>
      </c>
      <c r="K55" s="29">
        <v>0</v>
      </c>
      <c r="L55" s="52">
        <v>0</v>
      </c>
      <c r="M55" s="28">
        <v>0</v>
      </c>
      <c r="N55" s="28">
        <v>0</v>
      </c>
      <c r="O55" s="28">
        <v>0</v>
      </c>
      <c r="P55" s="28">
        <v>1214</v>
      </c>
      <c r="Q55" s="28">
        <v>0</v>
      </c>
      <c r="R55" s="28">
        <v>0</v>
      </c>
      <c r="S55" s="28">
        <v>0</v>
      </c>
      <c r="T55" s="29">
        <v>0</v>
      </c>
    </row>
    <row r="56" s="34" customFormat="1" ht="25" customHeight="1" spans="1:20">
      <c r="A56" s="51">
        <v>221</v>
      </c>
      <c r="B56" s="51">
        <v>22102</v>
      </c>
      <c r="C56" s="15" t="s">
        <v>164</v>
      </c>
      <c r="D56" s="51" t="s">
        <v>153</v>
      </c>
      <c r="E56" s="29">
        <v>18.66</v>
      </c>
      <c r="F56" s="52">
        <v>18.66</v>
      </c>
      <c r="G56" s="28">
        <v>18.66</v>
      </c>
      <c r="H56" s="28">
        <v>0</v>
      </c>
      <c r="I56" s="28">
        <v>0</v>
      </c>
      <c r="J56" s="28">
        <v>0</v>
      </c>
      <c r="K56" s="29">
        <v>0</v>
      </c>
      <c r="L56" s="52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</row>
    <row r="57" s="34" customFormat="1" ht="25" customHeight="1" spans="1:20">
      <c r="A57" s="51"/>
      <c r="B57" s="51"/>
      <c r="C57" s="15" t="s">
        <v>120</v>
      </c>
      <c r="D57" s="51" t="s">
        <v>121</v>
      </c>
      <c r="E57" s="29">
        <v>1865.76</v>
      </c>
      <c r="F57" s="52">
        <v>416.76</v>
      </c>
      <c r="G57" s="28">
        <v>398.43</v>
      </c>
      <c r="H57" s="28">
        <v>16.27</v>
      </c>
      <c r="I57" s="28">
        <v>2.06</v>
      </c>
      <c r="J57" s="28">
        <v>1449</v>
      </c>
      <c r="K57" s="29">
        <v>0</v>
      </c>
      <c r="L57" s="52">
        <v>0</v>
      </c>
      <c r="M57" s="28">
        <v>0</v>
      </c>
      <c r="N57" s="28">
        <v>0</v>
      </c>
      <c r="O57" s="28">
        <v>0</v>
      </c>
      <c r="P57" s="28">
        <v>1449</v>
      </c>
      <c r="Q57" s="28">
        <v>0</v>
      </c>
      <c r="R57" s="28">
        <v>0</v>
      </c>
      <c r="S57" s="28">
        <v>0</v>
      </c>
      <c r="T57" s="29">
        <v>0</v>
      </c>
    </row>
    <row r="58" s="34" customFormat="1" ht="25" customHeight="1" spans="1:20">
      <c r="A58" s="51">
        <v>205</v>
      </c>
      <c r="B58" s="51">
        <v>20508</v>
      </c>
      <c r="C58" s="15" t="s">
        <v>165</v>
      </c>
      <c r="D58" s="51" t="s">
        <v>147</v>
      </c>
      <c r="E58" s="29">
        <v>4.07</v>
      </c>
      <c r="F58" s="52">
        <v>4.07</v>
      </c>
      <c r="G58" s="28">
        <v>0</v>
      </c>
      <c r="H58" s="28">
        <v>4.07</v>
      </c>
      <c r="I58" s="28">
        <v>0</v>
      </c>
      <c r="J58" s="28">
        <v>0</v>
      </c>
      <c r="K58" s="29">
        <v>0</v>
      </c>
      <c r="L58" s="52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</row>
    <row r="59" s="34" customFormat="1" ht="25" customHeight="1" spans="1:20">
      <c r="A59" s="51">
        <v>208</v>
      </c>
      <c r="B59" s="51">
        <v>20805</v>
      </c>
      <c r="C59" s="15" t="s">
        <v>165</v>
      </c>
      <c r="D59" s="51" t="s">
        <v>149</v>
      </c>
      <c r="E59" s="29">
        <v>55.32</v>
      </c>
      <c r="F59" s="52">
        <v>55.32</v>
      </c>
      <c r="G59" s="28">
        <v>55.32</v>
      </c>
      <c r="H59" s="28">
        <v>0</v>
      </c>
      <c r="I59" s="28">
        <v>0</v>
      </c>
      <c r="J59" s="28">
        <v>0</v>
      </c>
      <c r="K59" s="29">
        <v>0</v>
      </c>
      <c r="L59" s="52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</row>
    <row r="60" s="34" customFormat="1" ht="25" customHeight="1" spans="1:20">
      <c r="A60" s="51">
        <v>210</v>
      </c>
      <c r="B60" s="51">
        <v>21011</v>
      </c>
      <c r="C60" s="15" t="s">
        <v>165</v>
      </c>
      <c r="D60" s="51" t="s">
        <v>158</v>
      </c>
      <c r="E60" s="29">
        <v>36.59</v>
      </c>
      <c r="F60" s="52">
        <v>36.59</v>
      </c>
      <c r="G60" s="28">
        <v>36.59</v>
      </c>
      <c r="H60" s="28">
        <v>0</v>
      </c>
      <c r="I60" s="28">
        <v>0</v>
      </c>
      <c r="J60" s="28">
        <v>0</v>
      </c>
      <c r="K60" s="29">
        <v>0</v>
      </c>
      <c r="L60" s="52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</row>
    <row r="61" s="34" customFormat="1" ht="25" customHeight="1" spans="1:20">
      <c r="A61" s="51">
        <v>212</v>
      </c>
      <c r="B61" s="51">
        <v>21203</v>
      </c>
      <c r="C61" s="15" t="s">
        <v>165</v>
      </c>
      <c r="D61" s="51" t="s">
        <v>161</v>
      </c>
      <c r="E61" s="29">
        <v>1734.33</v>
      </c>
      <c r="F61" s="52">
        <v>285.33</v>
      </c>
      <c r="G61" s="28">
        <v>271.07</v>
      </c>
      <c r="H61" s="28">
        <v>12.2</v>
      </c>
      <c r="I61" s="28">
        <v>2.06</v>
      </c>
      <c r="J61" s="28">
        <v>1449</v>
      </c>
      <c r="K61" s="29">
        <v>0</v>
      </c>
      <c r="L61" s="52">
        <v>0</v>
      </c>
      <c r="M61" s="28">
        <v>0</v>
      </c>
      <c r="N61" s="28">
        <v>0</v>
      </c>
      <c r="O61" s="28">
        <v>0</v>
      </c>
      <c r="P61" s="28">
        <v>1449</v>
      </c>
      <c r="Q61" s="28">
        <v>0</v>
      </c>
      <c r="R61" s="28">
        <v>0</v>
      </c>
      <c r="S61" s="28">
        <v>0</v>
      </c>
      <c r="T61" s="29">
        <v>0</v>
      </c>
    </row>
    <row r="62" s="34" customFormat="1" ht="25" customHeight="1" spans="1:20">
      <c r="A62" s="51">
        <v>221</v>
      </c>
      <c r="B62" s="51">
        <v>22102</v>
      </c>
      <c r="C62" s="15" t="s">
        <v>165</v>
      </c>
      <c r="D62" s="51" t="s">
        <v>153</v>
      </c>
      <c r="E62" s="29">
        <v>35.45</v>
      </c>
      <c r="F62" s="52">
        <v>35.45</v>
      </c>
      <c r="G62" s="28">
        <v>35.45</v>
      </c>
      <c r="H62" s="28">
        <v>0</v>
      </c>
      <c r="I62" s="28">
        <v>0</v>
      </c>
      <c r="J62" s="28">
        <v>0</v>
      </c>
      <c r="K62" s="29">
        <v>0</v>
      </c>
      <c r="L62" s="52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</row>
    <row r="63" s="34" customFormat="1" ht="25" customHeight="1" spans="1:20">
      <c r="A63" s="51"/>
      <c r="B63" s="51"/>
      <c r="C63" s="15" t="s">
        <v>122</v>
      </c>
      <c r="D63" s="51" t="s">
        <v>123</v>
      </c>
      <c r="E63" s="29">
        <v>768.08</v>
      </c>
      <c r="F63" s="52">
        <v>35.48</v>
      </c>
      <c r="G63" s="28">
        <v>22.36</v>
      </c>
      <c r="H63" s="28">
        <v>12.91</v>
      </c>
      <c r="I63" s="28">
        <v>0.21</v>
      </c>
      <c r="J63" s="28">
        <v>732.6</v>
      </c>
      <c r="K63" s="29">
        <v>0</v>
      </c>
      <c r="L63" s="52">
        <v>0</v>
      </c>
      <c r="M63" s="28">
        <v>0</v>
      </c>
      <c r="N63" s="28">
        <v>0</v>
      </c>
      <c r="O63" s="28">
        <v>0</v>
      </c>
      <c r="P63" s="28">
        <v>732.6</v>
      </c>
      <c r="Q63" s="28">
        <v>0</v>
      </c>
      <c r="R63" s="28">
        <v>0</v>
      </c>
      <c r="S63" s="28">
        <v>0</v>
      </c>
      <c r="T63" s="29">
        <v>0</v>
      </c>
    </row>
    <row r="64" s="34" customFormat="1" ht="25" customHeight="1" spans="1:20">
      <c r="A64" s="51">
        <v>205</v>
      </c>
      <c r="B64" s="51">
        <v>20508</v>
      </c>
      <c r="C64" s="15" t="s">
        <v>166</v>
      </c>
      <c r="D64" s="51" t="s">
        <v>147</v>
      </c>
      <c r="E64" s="29">
        <v>0.23</v>
      </c>
      <c r="F64" s="52">
        <v>0.23</v>
      </c>
      <c r="G64" s="28">
        <v>0</v>
      </c>
      <c r="H64" s="28">
        <v>0.23</v>
      </c>
      <c r="I64" s="28">
        <v>0</v>
      </c>
      <c r="J64" s="28">
        <v>0</v>
      </c>
      <c r="K64" s="29">
        <v>0</v>
      </c>
      <c r="L64" s="52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</row>
    <row r="65" s="34" customFormat="1" ht="25" customHeight="1" spans="1:20">
      <c r="A65" s="51">
        <v>208</v>
      </c>
      <c r="B65" s="51">
        <v>20805</v>
      </c>
      <c r="C65" s="15" t="s">
        <v>166</v>
      </c>
      <c r="D65" s="51" t="s">
        <v>157</v>
      </c>
      <c r="E65" s="29">
        <v>0.21</v>
      </c>
      <c r="F65" s="52">
        <v>0.21</v>
      </c>
      <c r="G65" s="28">
        <v>0</v>
      </c>
      <c r="H65" s="28">
        <v>0</v>
      </c>
      <c r="I65" s="28">
        <v>0.21</v>
      </c>
      <c r="J65" s="28">
        <v>0</v>
      </c>
      <c r="K65" s="29">
        <v>0</v>
      </c>
      <c r="L65" s="52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</row>
    <row r="66" s="34" customFormat="1" ht="25" customHeight="1" spans="1:20">
      <c r="A66" s="51">
        <v>208</v>
      </c>
      <c r="B66" s="51">
        <v>20805</v>
      </c>
      <c r="C66" s="15" t="s">
        <v>166</v>
      </c>
      <c r="D66" s="51" t="s">
        <v>149</v>
      </c>
      <c r="E66" s="29">
        <v>3.06</v>
      </c>
      <c r="F66" s="52">
        <v>3.06</v>
      </c>
      <c r="G66" s="28">
        <v>3.06</v>
      </c>
      <c r="H66" s="28">
        <v>0</v>
      </c>
      <c r="I66" s="28">
        <v>0</v>
      </c>
      <c r="J66" s="28">
        <v>0</v>
      </c>
      <c r="K66" s="29">
        <v>0</v>
      </c>
      <c r="L66" s="52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</row>
    <row r="67" s="34" customFormat="1" ht="25" customHeight="1" spans="1:20">
      <c r="A67" s="51">
        <v>210</v>
      </c>
      <c r="B67" s="51">
        <v>21011</v>
      </c>
      <c r="C67" s="15" t="s">
        <v>166</v>
      </c>
      <c r="D67" s="51" t="s">
        <v>158</v>
      </c>
      <c r="E67" s="29">
        <v>2.04</v>
      </c>
      <c r="F67" s="52">
        <v>2.04</v>
      </c>
      <c r="G67" s="28">
        <v>2.04</v>
      </c>
      <c r="H67" s="28">
        <v>0</v>
      </c>
      <c r="I67" s="28">
        <v>0</v>
      </c>
      <c r="J67" s="28">
        <v>0</v>
      </c>
      <c r="K67" s="29">
        <v>0</v>
      </c>
      <c r="L67" s="52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</row>
    <row r="68" s="34" customFormat="1" ht="25" customHeight="1" spans="1:20">
      <c r="A68" s="51">
        <v>212</v>
      </c>
      <c r="B68" s="51">
        <v>21203</v>
      </c>
      <c r="C68" s="15" t="s">
        <v>166</v>
      </c>
      <c r="D68" s="51" t="s">
        <v>161</v>
      </c>
      <c r="E68" s="29">
        <v>760.42</v>
      </c>
      <c r="F68" s="52">
        <v>27.82</v>
      </c>
      <c r="G68" s="28">
        <v>15.14</v>
      </c>
      <c r="H68" s="28">
        <v>12.68</v>
      </c>
      <c r="I68" s="28">
        <v>0</v>
      </c>
      <c r="J68" s="28">
        <v>732.6</v>
      </c>
      <c r="K68" s="29">
        <v>0</v>
      </c>
      <c r="L68" s="52">
        <v>0</v>
      </c>
      <c r="M68" s="28">
        <v>0</v>
      </c>
      <c r="N68" s="28">
        <v>0</v>
      </c>
      <c r="O68" s="28">
        <v>0</v>
      </c>
      <c r="P68" s="28">
        <v>732.6</v>
      </c>
      <c r="Q68" s="28">
        <v>0</v>
      </c>
      <c r="R68" s="28">
        <v>0</v>
      </c>
      <c r="S68" s="28">
        <v>0</v>
      </c>
      <c r="T68" s="29">
        <v>0</v>
      </c>
    </row>
    <row r="69" s="34" customFormat="1" ht="25" customHeight="1" spans="1:20">
      <c r="A69" s="51">
        <v>221</v>
      </c>
      <c r="B69" s="51">
        <v>22102</v>
      </c>
      <c r="C69" s="15" t="s">
        <v>166</v>
      </c>
      <c r="D69" s="51" t="s">
        <v>153</v>
      </c>
      <c r="E69" s="29">
        <v>2.12</v>
      </c>
      <c r="F69" s="52">
        <v>2.12</v>
      </c>
      <c r="G69" s="28">
        <v>2.12</v>
      </c>
      <c r="H69" s="28">
        <v>0</v>
      </c>
      <c r="I69" s="28">
        <v>0</v>
      </c>
      <c r="J69" s="28">
        <v>0</v>
      </c>
      <c r="K69" s="29">
        <v>0</v>
      </c>
      <c r="L69" s="52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</row>
    <row r="70" s="34" customFormat="1" customHeight="1" spans="22:28">
      <c r="V70" s="35"/>
      <c r="W70" s="35"/>
      <c r="X70" s="35"/>
      <c r="Y70" s="35"/>
      <c r="Z70" s="35"/>
      <c r="AA70" s="35"/>
      <c r="AB70" s="35"/>
    </row>
  </sheetData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workbookViewId="0">
      <selection activeCell="G39" sqref="G39"/>
    </sheetView>
  </sheetViews>
  <sheetFormatPr defaultColWidth="9" defaultRowHeight="12"/>
  <cols>
    <col min="1" max="1" width="14.875" style="54" customWidth="1"/>
    <col min="2" max="2" width="9" style="54"/>
    <col min="3" max="3" width="26.625" style="54" customWidth="1"/>
    <col min="4" max="4" width="9.125" style="54" customWidth="1"/>
    <col min="5" max="5" width="9.25" style="54" customWidth="1"/>
    <col min="6" max="6" width="8.375" style="54" customWidth="1"/>
    <col min="7" max="7" width="32.25" style="54" customWidth="1"/>
    <col min="8" max="8" width="9.375" style="54" customWidth="1"/>
    <col min="9" max="10" width="11" style="54" customWidth="1"/>
    <col min="11" max="11" width="9.125" style="54" customWidth="1"/>
    <col min="12" max="16384" width="9" style="54"/>
  </cols>
  <sheetData>
    <row r="1" s="54" customFormat="1" spans="1:1">
      <c r="A1" s="54" t="s">
        <v>167</v>
      </c>
    </row>
    <row r="2" s="54" customFormat="1" ht="30" customHeight="1" spans="1:10">
      <c r="A2" s="55" t="s">
        <v>168</v>
      </c>
      <c r="B2" s="56"/>
      <c r="C2" s="56"/>
      <c r="D2" s="56"/>
      <c r="E2" s="56"/>
      <c r="F2" s="56"/>
      <c r="G2" s="56"/>
      <c r="H2" s="56"/>
      <c r="I2" s="56"/>
      <c r="J2" s="56"/>
    </row>
    <row r="4" s="54" customFormat="1" ht="21.95" customHeight="1" spans="1:10">
      <c r="A4" s="57" t="s">
        <v>169</v>
      </c>
      <c r="B4" s="57"/>
      <c r="C4" s="58" t="s">
        <v>170</v>
      </c>
      <c r="D4" s="59"/>
      <c r="E4" s="59"/>
      <c r="F4" s="59"/>
      <c r="G4" s="59"/>
      <c r="H4" s="59"/>
      <c r="I4" s="59"/>
      <c r="J4" s="75"/>
    </row>
    <row r="5" s="54" customFormat="1" ht="24" spans="1:10">
      <c r="A5" s="57" t="s">
        <v>171</v>
      </c>
      <c r="B5" s="57" t="s">
        <v>6</v>
      </c>
      <c r="C5" s="17" t="s">
        <v>7</v>
      </c>
      <c r="D5" s="60" t="s">
        <v>91</v>
      </c>
      <c r="E5" s="61" t="s">
        <v>172</v>
      </c>
      <c r="F5" s="61" t="s">
        <v>173</v>
      </c>
      <c r="G5" s="17" t="s">
        <v>8</v>
      </c>
      <c r="H5" s="60" t="s">
        <v>91</v>
      </c>
      <c r="I5" s="61" t="s">
        <v>172</v>
      </c>
      <c r="J5" s="61" t="s">
        <v>173</v>
      </c>
    </row>
    <row r="6" s="54" customFormat="1" spans="1:10">
      <c r="A6" s="62" t="s">
        <v>174</v>
      </c>
      <c r="B6" s="62">
        <v>21642.04</v>
      </c>
      <c r="C6" s="63" t="s">
        <v>10</v>
      </c>
      <c r="D6" s="62">
        <v>6549.04</v>
      </c>
      <c r="E6" s="62">
        <v>6549.04</v>
      </c>
      <c r="F6" s="62"/>
      <c r="G6" s="64" t="s">
        <v>11</v>
      </c>
      <c r="H6" s="65">
        <v>0</v>
      </c>
      <c r="I6" s="65"/>
      <c r="J6" s="62"/>
    </row>
    <row r="7" s="54" customFormat="1" ht="12.75" spans="1:10">
      <c r="A7" s="66"/>
      <c r="B7" s="62"/>
      <c r="C7" s="67" t="s">
        <v>137</v>
      </c>
      <c r="D7" s="62">
        <v>5381.6</v>
      </c>
      <c r="E7" s="62">
        <v>5381.6</v>
      </c>
      <c r="F7" s="62"/>
      <c r="G7" s="64" t="s">
        <v>14</v>
      </c>
      <c r="H7" s="65">
        <v>0</v>
      </c>
      <c r="I7" s="65"/>
      <c r="J7" s="62"/>
    </row>
    <row r="8" s="54" customFormat="1" ht="12.75" spans="1:10">
      <c r="A8" s="66"/>
      <c r="B8" s="62"/>
      <c r="C8" s="67" t="s">
        <v>138</v>
      </c>
      <c r="D8" s="65">
        <v>1071.36</v>
      </c>
      <c r="E8" s="65">
        <v>1071.36</v>
      </c>
      <c r="F8" s="62"/>
      <c r="G8" s="64" t="s">
        <v>17</v>
      </c>
      <c r="H8" s="65">
        <v>0</v>
      </c>
      <c r="I8" s="65"/>
      <c r="J8" s="62"/>
    </row>
    <row r="9" s="54" customFormat="1" ht="12.75" spans="1:10">
      <c r="A9" s="66"/>
      <c r="B9" s="62"/>
      <c r="C9" s="67" t="s">
        <v>139</v>
      </c>
      <c r="D9" s="65">
        <v>96.08</v>
      </c>
      <c r="E9" s="65">
        <v>96.08</v>
      </c>
      <c r="F9" s="62"/>
      <c r="G9" s="64" t="s">
        <v>20</v>
      </c>
      <c r="H9" s="65">
        <v>0</v>
      </c>
      <c r="I9" s="65"/>
      <c r="J9" s="62"/>
    </row>
    <row r="10" s="54" customFormat="1" spans="1:10">
      <c r="A10" s="66"/>
      <c r="B10" s="62"/>
      <c r="C10" s="63" t="s">
        <v>22</v>
      </c>
      <c r="D10" s="29">
        <v>15359.6</v>
      </c>
      <c r="E10" s="29">
        <v>15093</v>
      </c>
      <c r="F10" s="62">
        <v>266.6</v>
      </c>
      <c r="G10" s="64" t="s">
        <v>23</v>
      </c>
      <c r="H10" s="65">
        <v>43.42</v>
      </c>
      <c r="I10" s="65">
        <v>43.42</v>
      </c>
      <c r="J10" s="62"/>
    </row>
    <row r="11" s="54" customFormat="1" ht="12.75" spans="1:10">
      <c r="A11" s="68"/>
      <c r="B11" s="62"/>
      <c r="C11" s="67" t="s">
        <v>140</v>
      </c>
      <c r="D11" s="69">
        <f>D12+D13+D14</f>
        <v>0</v>
      </c>
      <c r="E11" s="69">
        <f>E12+E13+E14</f>
        <v>0</v>
      </c>
      <c r="G11" s="64" t="s">
        <v>26</v>
      </c>
      <c r="H11" s="65">
        <v>0</v>
      </c>
      <c r="I11" s="65"/>
      <c r="J11" s="62"/>
    </row>
    <row r="12" s="54" customFormat="1" ht="12.75" spans="1:10">
      <c r="A12" s="68"/>
      <c r="B12" s="62"/>
      <c r="C12" s="67" t="s">
        <v>175</v>
      </c>
      <c r="D12" s="70">
        <v>0</v>
      </c>
      <c r="E12" s="70">
        <v>0</v>
      </c>
      <c r="F12" s="62"/>
      <c r="G12" s="64" t="s">
        <v>29</v>
      </c>
      <c r="H12" s="65">
        <v>0</v>
      </c>
      <c r="I12" s="65"/>
      <c r="J12" s="62"/>
    </row>
    <row r="13" s="54" customFormat="1" spans="1:10">
      <c r="A13" s="68"/>
      <c r="B13" s="62"/>
      <c r="C13" s="71" t="s">
        <v>144</v>
      </c>
      <c r="D13" s="65">
        <v>0</v>
      </c>
      <c r="E13" s="65">
        <v>0</v>
      </c>
      <c r="F13" s="62"/>
      <c r="G13" s="64" t="s">
        <v>32</v>
      </c>
      <c r="H13" s="65">
        <v>828.1</v>
      </c>
      <c r="I13" s="65">
        <v>828.1</v>
      </c>
      <c r="J13" s="62"/>
    </row>
    <row r="14" s="54" customFormat="1" spans="1:10">
      <c r="A14" s="68"/>
      <c r="B14" s="62"/>
      <c r="C14" s="72" t="s">
        <v>145</v>
      </c>
      <c r="D14" s="65">
        <v>0</v>
      </c>
      <c r="E14" s="65">
        <v>0</v>
      </c>
      <c r="G14" s="64" t="s">
        <v>35</v>
      </c>
      <c r="H14" s="65">
        <v>0</v>
      </c>
      <c r="I14" s="65"/>
      <c r="J14" s="62"/>
    </row>
    <row r="15" s="54" customFormat="1" ht="12.75" spans="1:10">
      <c r="A15" s="68"/>
      <c r="B15" s="62"/>
      <c r="C15" s="67" t="s">
        <v>141</v>
      </c>
      <c r="D15" s="73">
        <v>1653</v>
      </c>
      <c r="E15" s="73">
        <v>1653</v>
      </c>
      <c r="F15" s="62"/>
      <c r="G15" s="64" t="s">
        <v>38</v>
      </c>
      <c r="H15" s="65">
        <v>486.22</v>
      </c>
      <c r="I15" s="65">
        <v>486.22</v>
      </c>
      <c r="J15" s="62"/>
    </row>
    <row r="16" s="54" customFormat="1" ht="12.75" spans="1:10">
      <c r="A16" s="62" t="s">
        <v>176</v>
      </c>
      <c r="B16" s="62">
        <v>266.6</v>
      </c>
      <c r="C16" s="67" t="s">
        <v>142</v>
      </c>
      <c r="D16" s="65">
        <v>13706.6</v>
      </c>
      <c r="E16" s="65">
        <v>13440</v>
      </c>
      <c r="F16" s="62"/>
      <c r="G16" s="64" t="s">
        <v>41</v>
      </c>
      <c r="H16" s="65">
        <v>0</v>
      </c>
      <c r="I16" s="65"/>
      <c r="J16" s="62"/>
    </row>
    <row r="17" s="54" customFormat="1" spans="1:10">
      <c r="A17" s="62"/>
      <c r="B17" s="62"/>
      <c r="C17" s="63" t="s">
        <v>43</v>
      </c>
      <c r="D17" s="62"/>
      <c r="E17" s="62"/>
      <c r="F17" s="62"/>
      <c r="G17" s="64" t="s">
        <v>44</v>
      </c>
      <c r="H17" s="65">
        <v>20002.5</v>
      </c>
      <c r="I17" s="65">
        <v>19735.9</v>
      </c>
      <c r="J17" s="62">
        <v>266.6</v>
      </c>
    </row>
    <row r="18" s="54" customFormat="1" spans="1:10">
      <c r="A18" s="62"/>
      <c r="B18" s="62"/>
      <c r="C18" s="63" t="s">
        <v>46</v>
      </c>
      <c r="D18" s="62"/>
      <c r="E18" s="62"/>
      <c r="F18" s="62"/>
      <c r="G18" s="64" t="s">
        <v>47</v>
      </c>
      <c r="H18" s="65">
        <v>0</v>
      </c>
      <c r="I18" s="65"/>
      <c r="J18" s="62"/>
    </row>
    <row r="19" s="54" customFormat="1" spans="1:10">
      <c r="A19" s="62"/>
      <c r="B19" s="62"/>
      <c r="C19" s="63" t="s">
        <v>49</v>
      </c>
      <c r="D19" s="62"/>
      <c r="E19" s="62"/>
      <c r="F19" s="62"/>
      <c r="G19" s="64" t="s">
        <v>50</v>
      </c>
      <c r="H19" s="65">
        <v>0</v>
      </c>
      <c r="I19" s="65"/>
      <c r="J19" s="62"/>
    </row>
    <row r="20" s="54" customFormat="1" spans="1:10">
      <c r="A20" s="62"/>
      <c r="B20" s="62"/>
      <c r="C20" s="63" t="s">
        <v>51</v>
      </c>
      <c r="D20" s="62"/>
      <c r="E20" s="62"/>
      <c r="F20" s="62"/>
      <c r="G20" s="64" t="s">
        <v>52</v>
      </c>
      <c r="H20" s="65">
        <v>0</v>
      </c>
      <c r="I20" s="65"/>
      <c r="J20" s="62"/>
    </row>
    <row r="21" s="54" customFormat="1" spans="1:10">
      <c r="A21" s="62"/>
      <c r="B21" s="62"/>
      <c r="C21" s="62"/>
      <c r="D21" s="62"/>
      <c r="E21" s="62"/>
      <c r="F21" s="62"/>
      <c r="G21" s="64" t="s">
        <v>53</v>
      </c>
      <c r="H21" s="65">
        <v>0</v>
      </c>
      <c r="I21" s="65"/>
      <c r="J21" s="62"/>
    </row>
    <row r="22" s="54" customFormat="1" spans="1:10">
      <c r="A22" s="62"/>
      <c r="B22" s="62"/>
      <c r="C22" s="62"/>
      <c r="D22" s="62"/>
      <c r="E22" s="62"/>
      <c r="F22" s="62"/>
      <c r="G22" s="64" t="s">
        <v>54</v>
      </c>
      <c r="H22" s="65">
        <v>0</v>
      </c>
      <c r="I22" s="65"/>
      <c r="J22" s="62"/>
    </row>
    <row r="23" s="54" customFormat="1" spans="1:10">
      <c r="A23" s="62"/>
      <c r="B23" s="62"/>
      <c r="C23" s="62"/>
      <c r="D23" s="62"/>
      <c r="E23" s="62"/>
      <c r="F23" s="62"/>
      <c r="G23" s="64" t="s">
        <v>55</v>
      </c>
      <c r="H23" s="65">
        <v>0</v>
      </c>
      <c r="I23" s="65"/>
      <c r="J23" s="62"/>
    </row>
    <row r="24" s="54" customFormat="1" spans="1:10">
      <c r="A24" s="62"/>
      <c r="B24" s="62"/>
      <c r="C24" s="62"/>
      <c r="D24" s="62"/>
      <c r="E24" s="62"/>
      <c r="F24" s="62"/>
      <c r="G24" s="64" t="s">
        <v>56</v>
      </c>
      <c r="H24" s="65">
        <v>0</v>
      </c>
      <c r="I24" s="65"/>
      <c r="J24" s="62"/>
    </row>
    <row r="25" s="54" customFormat="1" spans="1:10">
      <c r="A25" s="62"/>
      <c r="B25" s="62"/>
      <c r="C25" s="62"/>
      <c r="D25" s="62"/>
      <c r="E25" s="62"/>
      <c r="F25" s="62"/>
      <c r="G25" s="64" t="s">
        <v>57</v>
      </c>
      <c r="H25" s="65">
        <v>548.4</v>
      </c>
      <c r="I25" s="65">
        <v>548.4</v>
      </c>
      <c r="J25" s="62"/>
    </row>
    <row r="26" s="54" customFormat="1" spans="1:10">
      <c r="A26" s="62"/>
      <c r="B26" s="62"/>
      <c r="C26" s="62"/>
      <c r="D26" s="62"/>
      <c r="E26" s="62"/>
      <c r="F26" s="62"/>
      <c r="G26" s="64" t="s">
        <v>58</v>
      </c>
      <c r="H26" s="65">
        <v>0</v>
      </c>
      <c r="I26" s="65"/>
      <c r="J26" s="62"/>
    </row>
    <row r="27" s="54" customFormat="1" spans="1:10">
      <c r="A27" s="62"/>
      <c r="B27" s="62"/>
      <c r="C27" s="62"/>
      <c r="D27" s="62"/>
      <c r="E27" s="62"/>
      <c r="F27" s="62"/>
      <c r="G27" s="64" t="s">
        <v>59</v>
      </c>
      <c r="H27" s="65">
        <v>0</v>
      </c>
      <c r="I27" s="65"/>
      <c r="J27" s="62"/>
    </row>
    <row r="28" s="54" customFormat="1" spans="1:10">
      <c r="A28" s="62"/>
      <c r="B28" s="62"/>
      <c r="C28" s="62"/>
      <c r="D28" s="62"/>
      <c r="E28" s="62"/>
      <c r="F28" s="62"/>
      <c r="G28" s="64" t="s">
        <v>60</v>
      </c>
      <c r="H28" s="29">
        <v>0</v>
      </c>
      <c r="I28" s="29"/>
      <c r="J28" s="62"/>
    </row>
    <row r="29" s="54" customFormat="1" spans="1:10">
      <c r="A29" s="62"/>
      <c r="B29" s="62"/>
      <c r="C29" s="62"/>
      <c r="D29" s="62"/>
      <c r="E29" s="62"/>
      <c r="F29" s="62"/>
      <c r="G29" s="64" t="s">
        <v>61</v>
      </c>
      <c r="H29" s="69">
        <v>0</v>
      </c>
      <c r="I29" s="69"/>
      <c r="J29" s="62"/>
    </row>
    <row r="30" s="54" customFormat="1" spans="1:10">
      <c r="A30" s="62"/>
      <c r="B30" s="62"/>
      <c r="C30" s="62"/>
      <c r="D30" s="62"/>
      <c r="E30" s="62"/>
      <c r="F30" s="62"/>
      <c r="G30" s="64" t="s">
        <v>62</v>
      </c>
      <c r="H30" s="65">
        <v>0</v>
      </c>
      <c r="I30" s="65"/>
      <c r="J30" s="62"/>
    </row>
    <row r="31" s="54" customFormat="1" spans="1:10">
      <c r="A31" s="62"/>
      <c r="B31" s="62"/>
      <c r="C31" s="62"/>
      <c r="D31" s="62"/>
      <c r="E31" s="62"/>
      <c r="F31" s="62"/>
      <c r="G31" s="64" t="s">
        <v>63</v>
      </c>
      <c r="H31" s="65">
        <v>0</v>
      </c>
      <c r="I31" s="65"/>
      <c r="J31" s="62"/>
    </row>
    <row r="32" s="54" customFormat="1" spans="1:10">
      <c r="A32" s="62"/>
      <c r="B32" s="62"/>
      <c r="C32" s="62"/>
      <c r="D32" s="62"/>
      <c r="E32" s="62"/>
      <c r="F32" s="62"/>
      <c r="G32" s="64" t="s">
        <v>64</v>
      </c>
      <c r="H32" s="65">
        <v>0</v>
      </c>
      <c r="I32" s="65"/>
      <c r="J32" s="62"/>
    </row>
    <row r="33" s="54" customFormat="1" spans="1:10">
      <c r="A33" s="62"/>
      <c r="B33" s="62"/>
      <c r="C33" s="62"/>
      <c r="D33" s="62"/>
      <c r="E33" s="62"/>
      <c r="F33" s="62"/>
      <c r="G33" s="64" t="s">
        <v>65</v>
      </c>
      <c r="H33" s="29">
        <v>0</v>
      </c>
      <c r="I33" s="29"/>
      <c r="J33" s="62"/>
    </row>
    <row r="34" s="54" customFormat="1" spans="1:10">
      <c r="A34" s="57" t="s">
        <v>177</v>
      </c>
      <c r="B34" s="62">
        <f>B6+B16</f>
        <v>21908.64</v>
      </c>
      <c r="C34" s="57" t="s">
        <v>178</v>
      </c>
      <c r="D34" s="74">
        <f>D6+D10</f>
        <v>21908.64</v>
      </c>
      <c r="E34" s="62">
        <f>E6+E10</f>
        <v>21642.04</v>
      </c>
      <c r="F34" s="62">
        <f>F6+F10+F17</f>
        <v>266.6</v>
      </c>
      <c r="G34" s="57" t="s">
        <v>178</v>
      </c>
      <c r="H34" s="62">
        <v>21908.64</v>
      </c>
      <c r="I34" s="62">
        <v>21642.04</v>
      </c>
      <c r="J34" s="62">
        <f>J10+J13+J15+J17+J25</f>
        <v>266.6</v>
      </c>
    </row>
    <row r="35" s="54" customFormat="1" spans="1:10">
      <c r="A35" s="62" t="s">
        <v>179</v>
      </c>
      <c r="B35" s="62"/>
      <c r="C35" s="62" t="s">
        <v>180</v>
      </c>
      <c r="D35" s="62"/>
      <c r="E35" s="62"/>
      <c r="F35" s="62"/>
      <c r="G35" s="62" t="s">
        <v>181</v>
      </c>
      <c r="H35" s="62"/>
      <c r="I35" s="62">
        <f>I11+I14+I16+I18+I26</f>
        <v>0</v>
      </c>
      <c r="J35" s="62"/>
    </row>
    <row r="36" s="54" customFormat="1" spans="1:10">
      <c r="A36" s="57" t="s">
        <v>182</v>
      </c>
      <c r="B36" s="62"/>
      <c r="C36" s="57" t="s">
        <v>183</v>
      </c>
      <c r="D36" s="62"/>
      <c r="E36" s="62"/>
      <c r="F36" s="62"/>
      <c r="G36" s="57" t="s">
        <v>183</v>
      </c>
      <c r="H36" s="62"/>
      <c r="I36" s="62"/>
      <c r="J36" s="62"/>
    </row>
  </sheetData>
  <mergeCells count="3">
    <mergeCell ref="A2:I2"/>
    <mergeCell ref="A4:B4"/>
    <mergeCell ref="C4:I4"/>
  </mergeCells>
  <pageMargins left="0.75" right="0.75" top="1" bottom="1" header="0.511805555555556" footer="0.511805555555556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workbookViewId="0">
      <selection activeCell="G8" sqref="G8"/>
    </sheetView>
  </sheetViews>
  <sheetFormatPr defaultColWidth="6.84166666666667" defaultRowHeight="18" customHeight="1"/>
  <cols>
    <col min="1" max="1" width="4.875" style="34" customWidth="1"/>
    <col min="2" max="2" width="5.25" style="34" customWidth="1"/>
    <col min="3" max="3" width="11" style="34" customWidth="1"/>
    <col min="4" max="4" width="33.625" style="34" customWidth="1"/>
    <col min="5" max="5" width="12" style="34" customWidth="1"/>
    <col min="6" max="6" width="12.125" style="34" customWidth="1"/>
    <col min="7" max="7" width="10.875" style="34" customWidth="1"/>
    <col min="8" max="8" width="10.5916666666667" style="34" customWidth="1"/>
    <col min="9" max="243" width="7.96666666666667" style="34" customWidth="1"/>
    <col min="244" max="244" width="7.96666666666667" style="34"/>
    <col min="245" max="16384" width="6.84166666666667" style="34"/>
  </cols>
  <sheetData>
    <row r="1" s="34" customFormat="1" customHeight="1" spans="1:15">
      <c r="A1" s="35" t="s">
        <v>184</v>
      </c>
      <c r="B1" s="36"/>
      <c r="C1" s="36"/>
      <c r="D1" s="37"/>
      <c r="E1" s="36"/>
      <c r="F1" s="36"/>
      <c r="G1" s="36"/>
      <c r="H1" s="35"/>
      <c r="I1" s="35"/>
      <c r="J1" s="35"/>
      <c r="K1" s="35"/>
      <c r="L1" s="35"/>
      <c r="M1" s="35"/>
      <c r="N1" s="35"/>
      <c r="O1" s="35"/>
    </row>
    <row r="2" s="34" customFormat="1" ht="24.75" customHeight="1" spans="1:15">
      <c r="A2" s="38" t="s">
        <v>185</v>
      </c>
      <c r="B2" s="38"/>
      <c r="C2" s="38"/>
      <c r="D2" s="38"/>
      <c r="E2" s="38"/>
      <c r="F2" s="38"/>
      <c r="G2" s="38"/>
      <c r="H2" s="39"/>
      <c r="I2" s="39"/>
      <c r="J2" s="39"/>
      <c r="K2" s="39"/>
      <c r="L2" s="39"/>
      <c r="M2" s="53"/>
      <c r="N2" s="53"/>
      <c r="O2" s="53"/>
    </row>
    <row r="3" s="34" customFormat="1" customHeight="1" spans="2:15">
      <c r="B3" s="40"/>
      <c r="C3" s="40"/>
      <c r="D3" s="37"/>
      <c r="E3" s="40"/>
      <c r="F3" s="36"/>
      <c r="G3" s="40"/>
      <c r="H3" s="41"/>
      <c r="I3" s="41"/>
      <c r="J3" s="41"/>
      <c r="K3" s="41"/>
      <c r="L3" s="41"/>
      <c r="M3" s="41"/>
      <c r="N3" s="41"/>
      <c r="O3" s="41"/>
    </row>
    <row r="4" s="34" customFormat="1" customHeight="1" spans="1:15">
      <c r="A4" s="42" t="s">
        <v>126</v>
      </c>
      <c r="B4" s="42"/>
      <c r="C4" s="42" t="s">
        <v>79</v>
      </c>
      <c r="D4" s="14" t="s">
        <v>127</v>
      </c>
      <c r="E4" s="14" t="s">
        <v>128</v>
      </c>
      <c r="F4" s="43" t="s">
        <v>129</v>
      </c>
      <c r="G4" s="44" t="s">
        <v>130</v>
      </c>
      <c r="H4" s="45"/>
      <c r="I4" s="41"/>
      <c r="J4" s="41"/>
      <c r="K4" s="41"/>
      <c r="L4" s="41"/>
      <c r="M4" s="41"/>
      <c r="N4" s="41"/>
      <c r="O4" s="41"/>
    </row>
    <row r="5" s="34" customFormat="1" customHeight="1" spans="1:15">
      <c r="A5" s="42" t="s">
        <v>135</v>
      </c>
      <c r="B5" s="14" t="s">
        <v>136</v>
      </c>
      <c r="C5" s="42"/>
      <c r="D5" s="14"/>
      <c r="E5" s="14"/>
      <c r="F5" s="46"/>
      <c r="G5" s="47"/>
      <c r="H5" s="45"/>
      <c r="I5" s="41"/>
      <c r="J5" s="41"/>
      <c r="K5" s="41"/>
      <c r="L5" s="41"/>
      <c r="M5" s="41"/>
      <c r="N5" s="41"/>
      <c r="O5" s="41"/>
    </row>
    <row r="6" s="34" customFormat="1" ht="23.25" customHeight="1" spans="1:15">
      <c r="A6" s="42"/>
      <c r="B6" s="14"/>
      <c r="C6" s="42"/>
      <c r="D6" s="14"/>
      <c r="E6" s="14"/>
      <c r="F6" s="48"/>
      <c r="G6" s="49"/>
      <c r="H6" s="35"/>
      <c r="I6" s="35"/>
      <c r="J6" s="35"/>
      <c r="K6" s="35"/>
      <c r="L6" s="35"/>
      <c r="M6" s="35"/>
      <c r="N6" s="35"/>
      <c r="O6" s="35"/>
    </row>
    <row r="7" s="34" customFormat="1" customHeight="1" spans="1:15">
      <c r="A7" s="50" t="s">
        <v>105</v>
      </c>
      <c r="B7" s="50" t="s">
        <v>105</v>
      </c>
      <c r="C7" s="50" t="s">
        <v>105</v>
      </c>
      <c r="D7" s="50" t="s">
        <v>105</v>
      </c>
      <c r="E7" s="50">
        <v>1</v>
      </c>
      <c r="F7" s="50">
        <v>2</v>
      </c>
      <c r="G7" s="50">
        <v>11</v>
      </c>
      <c r="H7" s="35"/>
      <c r="I7" s="35"/>
      <c r="J7" s="35"/>
      <c r="K7" s="35"/>
      <c r="L7" s="35"/>
      <c r="M7" s="35"/>
      <c r="N7" s="35"/>
      <c r="O7" s="35"/>
    </row>
    <row r="8" s="34" customFormat="1" ht="27.75" customHeight="1" spans="1:15">
      <c r="A8" s="51"/>
      <c r="B8" s="51"/>
      <c r="C8" s="15"/>
      <c r="D8" s="51" t="s">
        <v>91</v>
      </c>
      <c r="E8" s="29">
        <v>21642.04</v>
      </c>
      <c r="F8" s="52">
        <v>6549.04</v>
      </c>
      <c r="G8" s="29">
        <v>15093</v>
      </c>
      <c r="I8" s="35"/>
      <c r="J8" s="35"/>
      <c r="K8" s="35"/>
      <c r="L8" s="35"/>
      <c r="M8" s="35"/>
      <c r="N8" s="35"/>
      <c r="O8" s="35"/>
    </row>
    <row r="9" s="34" customFormat="1" ht="27.75" customHeight="1" spans="1:15">
      <c r="A9" s="51"/>
      <c r="B9" s="51"/>
      <c r="C9" s="15" t="s">
        <v>106</v>
      </c>
      <c r="D9" s="51" t="s">
        <v>107</v>
      </c>
      <c r="E9" s="29">
        <v>1187.56</v>
      </c>
      <c r="F9" s="52">
        <v>226.56</v>
      </c>
      <c r="G9" s="29">
        <v>961</v>
      </c>
      <c r="I9" s="35"/>
      <c r="J9" s="35"/>
      <c r="K9" s="35"/>
      <c r="L9" s="35"/>
      <c r="M9" s="35"/>
      <c r="N9" s="35"/>
      <c r="O9" s="35"/>
    </row>
    <row r="10" s="34" customFormat="1" ht="27.75" customHeight="1" spans="1:15">
      <c r="A10" s="51">
        <v>205</v>
      </c>
      <c r="B10" s="51">
        <v>20508</v>
      </c>
      <c r="C10" s="15" t="s">
        <v>146</v>
      </c>
      <c r="D10" s="51" t="s">
        <v>147</v>
      </c>
      <c r="E10" s="29">
        <v>1.32</v>
      </c>
      <c r="F10" s="52">
        <v>1.32</v>
      </c>
      <c r="G10" s="29">
        <v>0</v>
      </c>
      <c r="I10" s="35"/>
      <c r="J10" s="35"/>
      <c r="K10" s="35"/>
      <c r="L10" s="35"/>
      <c r="M10" s="35"/>
      <c r="N10" s="35"/>
      <c r="O10" s="35"/>
    </row>
    <row r="11" s="34" customFormat="1" ht="27.75" customHeight="1" spans="1:15">
      <c r="A11" s="51">
        <v>208</v>
      </c>
      <c r="B11" s="51">
        <v>20805</v>
      </c>
      <c r="C11" s="15" t="s">
        <v>146</v>
      </c>
      <c r="D11" s="51" t="s">
        <v>148</v>
      </c>
      <c r="E11" s="29">
        <v>2.43</v>
      </c>
      <c r="F11" s="52">
        <v>2.43</v>
      </c>
      <c r="G11" s="29">
        <v>0</v>
      </c>
      <c r="I11" s="35"/>
      <c r="J11" s="35"/>
      <c r="K11" s="35"/>
      <c r="L11" s="35"/>
      <c r="M11" s="35"/>
      <c r="N11" s="35"/>
      <c r="O11" s="35"/>
    </row>
    <row r="12" s="34" customFormat="1" ht="27.75" customHeight="1" spans="1:15">
      <c r="A12" s="51">
        <v>208</v>
      </c>
      <c r="B12" s="51">
        <v>20805</v>
      </c>
      <c r="C12" s="15" t="s">
        <v>146</v>
      </c>
      <c r="D12" s="51" t="s">
        <v>149</v>
      </c>
      <c r="E12" s="29">
        <v>19.19</v>
      </c>
      <c r="F12" s="52">
        <v>19.19</v>
      </c>
      <c r="G12" s="29">
        <v>0</v>
      </c>
      <c r="I12" s="35"/>
      <c r="J12" s="35"/>
      <c r="K12" s="35"/>
      <c r="L12" s="35"/>
      <c r="M12" s="35"/>
      <c r="N12" s="35"/>
      <c r="O12" s="35"/>
    </row>
    <row r="13" s="34" customFormat="1" ht="27.75" customHeight="1" spans="1:15">
      <c r="A13" s="51">
        <v>210</v>
      </c>
      <c r="B13" s="51">
        <v>21011</v>
      </c>
      <c r="C13" s="15" t="s">
        <v>146</v>
      </c>
      <c r="D13" s="51" t="s">
        <v>150</v>
      </c>
      <c r="E13" s="29">
        <v>11.89</v>
      </c>
      <c r="F13" s="52">
        <v>11.89</v>
      </c>
      <c r="G13" s="29">
        <v>0</v>
      </c>
      <c r="I13" s="35"/>
      <c r="J13" s="35"/>
      <c r="K13" s="35"/>
      <c r="L13" s="35"/>
      <c r="M13" s="35"/>
      <c r="N13" s="35"/>
      <c r="O13" s="35"/>
    </row>
    <row r="14" s="34" customFormat="1" ht="27.75" customHeight="1" spans="1:15">
      <c r="A14" s="51">
        <v>212</v>
      </c>
      <c r="B14" s="51">
        <v>21201</v>
      </c>
      <c r="C14" s="15" t="s">
        <v>146</v>
      </c>
      <c r="D14" s="51" t="s">
        <v>151</v>
      </c>
      <c r="E14" s="29">
        <v>127.34</v>
      </c>
      <c r="F14" s="52">
        <v>127.34</v>
      </c>
      <c r="G14" s="29">
        <v>0</v>
      </c>
      <c r="H14" s="35"/>
      <c r="I14" s="35"/>
      <c r="J14" s="35"/>
      <c r="K14" s="35"/>
      <c r="L14" s="35"/>
      <c r="M14" s="35"/>
      <c r="N14" s="35"/>
      <c r="O14" s="35"/>
    </row>
    <row r="15" s="34" customFormat="1" ht="27.75" customHeight="1" spans="1:15">
      <c r="A15" s="51">
        <v>212</v>
      </c>
      <c r="B15" s="51">
        <v>21201</v>
      </c>
      <c r="C15" s="15" t="s">
        <v>146</v>
      </c>
      <c r="D15" s="51" t="s">
        <v>152</v>
      </c>
      <c r="E15" s="29">
        <v>961</v>
      </c>
      <c r="F15" s="52">
        <v>0</v>
      </c>
      <c r="G15" s="29">
        <v>961</v>
      </c>
      <c r="H15" s="35"/>
      <c r="I15" s="35"/>
      <c r="J15" s="35"/>
      <c r="K15" s="35"/>
      <c r="L15" s="35"/>
      <c r="M15" s="35"/>
      <c r="N15" s="35"/>
      <c r="O15" s="35"/>
    </row>
    <row r="16" s="34" customFormat="1" ht="27.75" customHeight="1" spans="1:15">
      <c r="A16" s="51">
        <v>221</v>
      </c>
      <c r="B16" s="51">
        <v>22102</v>
      </c>
      <c r="C16" s="15" t="s">
        <v>146</v>
      </c>
      <c r="D16" s="51" t="s">
        <v>153</v>
      </c>
      <c r="E16" s="29">
        <v>64.39</v>
      </c>
      <c r="F16" s="52">
        <v>64.39</v>
      </c>
      <c r="G16" s="29">
        <v>0</v>
      </c>
      <c r="H16" s="35"/>
      <c r="I16" s="35"/>
      <c r="J16" s="35"/>
      <c r="K16" s="35"/>
      <c r="L16" s="35"/>
      <c r="M16" s="35"/>
      <c r="N16" s="35"/>
      <c r="O16" s="35"/>
    </row>
    <row r="17" s="34" customFormat="1" ht="27.75" customHeight="1" spans="1:15">
      <c r="A17" s="51"/>
      <c r="B17" s="51"/>
      <c r="C17" s="15" t="s">
        <v>108</v>
      </c>
      <c r="D17" s="51" t="s">
        <v>109</v>
      </c>
      <c r="E17" s="29">
        <v>975.46</v>
      </c>
      <c r="F17" s="52">
        <v>975.46</v>
      </c>
      <c r="G17" s="29">
        <v>0</v>
      </c>
      <c r="H17" s="35"/>
      <c r="I17" s="35"/>
      <c r="J17" s="35"/>
      <c r="K17" s="35"/>
      <c r="L17" s="35"/>
      <c r="M17" s="35"/>
      <c r="N17" s="35"/>
      <c r="O17" s="35"/>
    </row>
    <row r="18" s="34" customFormat="1" ht="27.75" customHeight="1" spans="1:15">
      <c r="A18" s="51">
        <v>205</v>
      </c>
      <c r="B18" s="51">
        <v>20508</v>
      </c>
      <c r="C18" s="15" t="s">
        <v>154</v>
      </c>
      <c r="D18" s="51" t="s">
        <v>147</v>
      </c>
      <c r="E18" s="29">
        <v>7.95</v>
      </c>
      <c r="F18" s="52">
        <v>7.95</v>
      </c>
      <c r="G18" s="29">
        <v>0</v>
      </c>
      <c r="H18" s="35"/>
      <c r="I18" s="35"/>
      <c r="J18" s="35"/>
      <c r="K18" s="35"/>
      <c r="L18" s="35"/>
      <c r="M18" s="35"/>
      <c r="N18" s="35"/>
      <c r="O18" s="35"/>
    </row>
    <row r="19" s="34" customFormat="1" ht="27.75" customHeight="1" spans="1:7">
      <c r="A19" s="51">
        <v>208</v>
      </c>
      <c r="B19" s="51">
        <v>20805</v>
      </c>
      <c r="C19" s="15" t="s">
        <v>154</v>
      </c>
      <c r="D19" s="51" t="s">
        <v>148</v>
      </c>
      <c r="E19" s="29">
        <v>2.88</v>
      </c>
      <c r="F19" s="52">
        <v>2.88</v>
      </c>
      <c r="G19" s="29">
        <v>0</v>
      </c>
    </row>
    <row r="20" s="34" customFormat="1" ht="27.75" customHeight="1" spans="1:7">
      <c r="A20" s="51">
        <v>208</v>
      </c>
      <c r="B20" s="51">
        <v>20805</v>
      </c>
      <c r="C20" s="15" t="s">
        <v>154</v>
      </c>
      <c r="D20" s="51" t="s">
        <v>149</v>
      </c>
      <c r="E20" s="29">
        <v>115.2</v>
      </c>
      <c r="F20" s="52">
        <v>115.2</v>
      </c>
      <c r="G20" s="29">
        <v>0</v>
      </c>
    </row>
    <row r="21" s="34" customFormat="1" ht="27.75" customHeight="1" spans="1:7">
      <c r="A21" s="51">
        <v>210</v>
      </c>
      <c r="B21" s="51">
        <v>21011</v>
      </c>
      <c r="C21" s="15" t="s">
        <v>154</v>
      </c>
      <c r="D21" s="51" t="s">
        <v>150</v>
      </c>
      <c r="E21" s="29">
        <v>71.51</v>
      </c>
      <c r="F21" s="52">
        <v>71.51</v>
      </c>
      <c r="G21" s="29">
        <v>0</v>
      </c>
    </row>
    <row r="22" s="34" customFormat="1" ht="27.75" customHeight="1" spans="1:7">
      <c r="A22" s="51">
        <v>212</v>
      </c>
      <c r="B22" s="51">
        <v>21201</v>
      </c>
      <c r="C22" s="15" t="s">
        <v>154</v>
      </c>
      <c r="D22" s="51" t="s">
        <v>155</v>
      </c>
      <c r="E22" s="29">
        <v>714.36</v>
      </c>
      <c r="F22" s="52">
        <v>714.36</v>
      </c>
      <c r="G22" s="29">
        <v>0</v>
      </c>
    </row>
    <row r="23" s="34" customFormat="1" ht="27.75" customHeight="1" spans="1:7">
      <c r="A23" s="51">
        <v>221</v>
      </c>
      <c r="B23" s="51">
        <v>22102</v>
      </c>
      <c r="C23" s="15" t="s">
        <v>154</v>
      </c>
      <c r="D23" s="51" t="s">
        <v>153</v>
      </c>
      <c r="E23" s="29">
        <v>63.56</v>
      </c>
      <c r="F23" s="52">
        <v>63.56</v>
      </c>
      <c r="G23" s="29">
        <v>0</v>
      </c>
    </row>
    <row r="24" s="34" customFormat="1" ht="27.75" customHeight="1" spans="1:7">
      <c r="A24" s="51"/>
      <c r="B24" s="51"/>
      <c r="C24" s="15" t="s">
        <v>110</v>
      </c>
      <c r="D24" s="51" t="s">
        <v>111</v>
      </c>
      <c r="E24" s="29">
        <v>9787.99</v>
      </c>
      <c r="F24" s="52">
        <v>3010.99</v>
      </c>
      <c r="G24" s="29">
        <v>6777</v>
      </c>
    </row>
    <row r="25" s="34" customFormat="1" ht="27.75" customHeight="1" spans="1:7">
      <c r="A25" s="51">
        <v>205</v>
      </c>
      <c r="B25" s="51">
        <v>20508</v>
      </c>
      <c r="C25" s="15" t="s">
        <v>156</v>
      </c>
      <c r="D25" s="51" t="s">
        <v>147</v>
      </c>
      <c r="E25" s="29">
        <v>25.76</v>
      </c>
      <c r="F25" s="52">
        <v>25.76</v>
      </c>
      <c r="G25" s="29">
        <v>0</v>
      </c>
    </row>
    <row r="26" s="34" customFormat="1" ht="27.75" customHeight="1" spans="1:7">
      <c r="A26" s="51">
        <v>208</v>
      </c>
      <c r="B26" s="51">
        <v>20805</v>
      </c>
      <c r="C26" s="15" t="s">
        <v>156</v>
      </c>
      <c r="D26" s="51" t="s">
        <v>157</v>
      </c>
      <c r="E26" s="29">
        <v>63.45</v>
      </c>
      <c r="F26" s="52">
        <v>63.45</v>
      </c>
      <c r="G26" s="29">
        <v>0</v>
      </c>
    </row>
    <row r="27" s="34" customFormat="1" ht="27.75" customHeight="1" spans="1:7">
      <c r="A27" s="51">
        <v>208</v>
      </c>
      <c r="B27" s="51">
        <v>20805</v>
      </c>
      <c r="C27" s="15" t="s">
        <v>156</v>
      </c>
      <c r="D27" s="51" t="s">
        <v>149</v>
      </c>
      <c r="E27" s="29">
        <v>351.99</v>
      </c>
      <c r="F27" s="52">
        <v>351.99</v>
      </c>
      <c r="G27" s="29">
        <v>0</v>
      </c>
    </row>
    <row r="28" s="34" customFormat="1" ht="27.75" customHeight="1" spans="1:7">
      <c r="A28" s="51">
        <v>210</v>
      </c>
      <c r="B28" s="51">
        <v>21011</v>
      </c>
      <c r="C28" s="15" t="s">
        <v>156</v>
      </c>
      <c r="D28" s="51" t="s">
        <v>158</v>
      </c>
      <c r="E28" s="29">
        <v>231.86</v>
      </c>
      <c r="F28" s="52">
        <v>231.86</v>
      </c>
      <c r="G28" s="29">
        <v>0</v>
      </c>
    </row>
    <row r="29" s="34" customFormat="1" ht="27.75" customHeight="1" spans="1:7">
      <c r="A29" s="51">
        <v>212</v>
      </c>
      <c r="B29" s="51">
        <v>21205</v>
      </c>
      <c r="C29" s="15" t="s">
        <v>156</v>
      </c>
      <c r="D29" s="51" t="s">
        <v>159</v>
      </c>
      <c r="E29" s="29">
        <v>8866.49</v>
      </c>
      <c r="F29" s="52">
        <v>2089.49</v>
      </c>
      <c r="G29" s="29">
        <v>6777</v>
      </c>
    </row>
    <row r="30" s="34" customFormat="1" ht="27.75" customHeight="1" spans="1:7">
      <c r="A30" s="51">
        <v>221</v>
      </c>
      <c r="B30" s="51">
        <v>22102</v>
      </c>
      <c r="C30" s="15" t="s">
        <v>156</v>
      </c>
      <c r="D30" s="51" t="s">
        <v>153</v>
      </c>
      <c r="E30" s="29">
        <v>248.44</v>
      </c>
      <c r="F30" s="52">
        <v>248.44</v>
      </c>
      <c r="G30" s="29">
        <v>0</v>
      </c>
    </row>
    <row r="31" s="34" customFormat="1" ht="27.75" customHeight="1" spans="1:7">
      <c r="A31" s="51"/>
      <c r="B31" s="51"/>
      <c r="C31" s="15" t="s">
        <v>112</v>
      </c>
      <c r="D31" s="51" t="s">
        <v>113</v>
      </c>
      <c r="E31" s="29">
        <v>1932.57</v>
      </c>
      <c r="F31" s="52">
        <v>279.57</v>
      </c>
      <c r="G31" s="29">
        <v>1653</v>
      </c>
    </row>
    <row r="32" s="34" customFormat="1" ht="27.75" customHeight="1" spans="1:7">
      <c r="A32" s="51">
        <v>205</v>
      </c>
      <c r="B32" s="51">
        <v>20508</v>
      </c>
      <c r="C32" s="15" t="s">
        <v>160</v>
      </c>
      <c r="D32" s="51" t="s">
        <v>147</v>
      </c>
      <c r="E32" s="29">
        <v>0.84</v>
      </c>
      <c r="F32" s="52">
        <v>0.84</v>
      </c>
      <c r="G32" s="29">
        <v>0</v>
      </c>
    </row>
    <row r="33" s="34" customFormat="1" ht="27.75" customHeight="1" spans="1:7">
      <c r="A33" s="51">
        <v>208</v>
      </c>
      <c r="B33" s="51">
        <v>20805</v>
      </c>
      <c r="C33" s="15" t="s">
        <v>160</v>
      </c>
      <c r="D33" s="51" t="s">
        <v>149</v>
      </c>
      <c r="E33" s="29">
        <v>12.41</v>
      </c>
      <c r="F33" s="52">
        <v>12.41</v>
      </c>
      <c r="G33" s="29">
        <v>0</v>
      </c>
    </row>
    <row r="34" s="34" customFormat="1" ht="27.75" customHeight="1" spans="1:7">
      <c r="A34" s="51">
        <v>210</v>
      </c>
      <c r="B34" s="51">
        <v>21011</v>
      </c>
      <c r="C34" s="15" t="s">
        <v>160</v>
      </c>
      <c r="D34" s="51" t="s">
        <v>158</v>
      </c>
      <c r="E34" s="29">
        <v>8.38</v>
      </c>
      <c r="F34" s="52">
        <v>8.38</v>
      </c>
      <c r="G34" s="29">
        <v>0</v>
      </c>
    </row>
    <row r="35" s="34" customFormat="1" ht="27.75" customHeight="1" spans="1:7">
      <c r="A35" s="51">
        <v>212</v>
      </c>
      <c r="B35" s="51">
        <v>21203</v>
      </c>
      <c r="C35" s="15" t="s">
        <v>160</v>
      </c>
      <c r="D35" s="51" t="s">
        <v>161</v>
      </c>
      <c r="E35" s="29">
        <v>1903.49</v>
      </c>
      <c r="F35" s="52">
        <v>250.49</v>
      </c>
      <c r="G35" s="29">
        <v>1653</v>
      </c>
    </row>
    <row r="36" s="34" customFormat="1" ht="27.75" customHeight="1" spans="1:7">
      <c r="A36" s="51">
        <v>221</v>
      </c>
      <c r="B36" s="51">
        <v>22102</v>
      </c>
      <c r="C36" s="15" t="s">
        <v>160</v>
      </c>
      <c r="D36" s="51" t="s">
        <v>153</v>
      </c>
      <c r="E36" s="29">
        <v>7.45</v>
      </c>
      <c r="F36" s="52">
        <v>7.45</v>
      </c>
      <c r="G36" s="29">
        <v>0</v>
      </c>
    </row>
    <row r="37" s="34" customFormat="1" ht="27.75" customHeight="1" spans="1:7">
      <c r="A37" s="51"/>
      <c r="B37" s="51"/>
      <c r="C37" s="15" t="s">
        <v>114</v>
      </c>
      <c r="D37" s="51" t="s">
        <v>115</v>
      </c>
      <c r="E37" s="29">
        <v>675.96</v>
      </c>
      <c r="F37" s="52">
        <v>118.96</v>
      </c>
      <c r="G37" s="29">
        <v>557</v>
      </c>
    </row>
    <row r="38" s="34" customFormat="1" ht="27.75" customHeight="1" spans="1:7">
      <c r="A38" s="51">
        <v>205</v>
      </c>
      <c r="B38" s="51">
        <v>20508</v>
      </c>
      <c r="C38" s="15" t="s">
        <v>162</v>
      </c>
      <c r="D38" s="51" t="s">
        <v>147</v>
      </c>
      <c r="E38" s="29">
        <v>0.92</v>
      </c>
      <c r="F38" s="52">
        <v>0.92</v>
      </c>
      <c r="G38" s="29">
        <v>0</v>
      </c>
    </row>
    <row r="39" s="34" customFormat="1" ht="27.75" customHeight="1" spans="1:7">
      <c r="A39" s="51">
        <v>208</v>
      </c>
      <c r="B39" s="51">
        <v>20805</v>
      </c>
      <c r="C39" s="15" t="s">
        <v>162</v>
      </c>
      <c r="D39" s="51" t="s">
        <v>148</v>
      </c>
      <c r="E39" s="29">
        <v>2.39</v>
      </c>
      <c r="F39" s="52">
        <v>2.39</v>
      </c>
      <c r="G39" s="29">
        <v>0</v>
      </c>
    </row>
    <row r="40" s="34" customFormat="1" ht="27.75" customHeight="1" spans="1:7">
      <c r="A40" s="51">
        <v>208</v>
      </c>
      <c r="B40" s="51">
        <v>20805</v>
      </c>
      <c r="C40" s="15" t="s">
        <v>162</v>
      </c>
      <c r="D40" s="51" t="s">
        <v>149</v>
      </c>
      <c r="E40" s="29">
        <v>12.75</v>
      </c>
      <c r="F40" s="52">
        <v>12.75</v>
      </c>
      <c r="G40" s="29">
        <v>0</v>
      </c>
    </row>
    <row r="41" s="34" customFormat="1" ht="27.75" customHeight="1" spans="1:7">
      <c r="A41" s="51">
        <v>210</v>
      </c>
      <c r="B41" s="51">
        <v>21011</v>
      </c>
      <c r="C41" s="15" t="s">
        <v>162</v>
      </c>
      <c r="D41" s="51" t="s">
        <v>150</v>
      </c>
      <c r="E41" s="29">
        <v>8.25</v>
      </c>
      <c r="F41" s="52">
        <v>8.25</v>
      </c>
      <c r="G41" s="29">
        <v>0</v>
      </c>
    </row>
    <row r="42" s="34" customFormat="1" ht="27.75" customHeight="1" spans="1:7">
      <c r="A42" s="51">
        <v>212</v>
      </c>
      <c r="B42" s="51">
        <v>21201</v>
      </c>
      <c r="C42" s="15" t="s">
        <v>162</v>
      </c>
      <c r="D42" s="51" t="s">
        <v>151</v>
      </c>
      <c r="E42" s="29">
        <v>85.96</v>
      </c>
      <c r="F42" s="52">
        <v>85.96</v>
      </c>
      <c r="G42" s="29">
        <v>0</v>
      </c>
    </row>
    <row r="43" s="34" customFormat="1" ht="27.75" customHeight="1" spans="1:7">
      <c r="A43" s="51">
        <v>212</v>
      </c>
      <c r="B43" s="51">
        <v>21201</v>
      </c>
      <c r="C43" s="15" t="s">
        <v>162</v>
      </c>
      <c r="D43" s="51" t="s">
        <v>152</v>
      </c>
      <c r="E43" s="29">
        <v>557</v>
      </c>
      <c r="F43" s="52">
        <v>0</v>
      </c>
      <c r="G43" s="29">
        <v>557</v>
      </c>
    </row>
    <row r="44" s="34" customFormat="1" ht="27.75" customHeight="1" spans="1:7">
      <c r="A44" s="51">
        <v>221</v>
      </c>
      <c r="B44" s="51">
        <v>22102</v>
      </c>
      <c r="C44" s="15" t="s">
        <v>162</v>
      </c>
      <c r="D44" s="51" t="s">
        <v>153</v>
      </c>
      <c r="E44" s="29">
        <v>8.69</v>
      </c>
      <c r="F44" s="52">
        <v>8.69</v>
      </c>
      <c r="G44" s="29">
        <v>0</v>
      </c>
    </row>
    <row r="45" s="34" customFormat="1" ht="27.75" customHeight="1" spans="1:7">
      <c r="A45" s="51"/>
      <c r="B45" s="51"/>
      <c r="C45" s="15" t="s">
        <v>116</v>
      </c>
      <c r="D45" s="51" t="s">
        <v>117</v>
      </c>
      <c r="E45" s="29">
        <v>3241.69</v>
      </c>
      <c r="F45" s="52">
        <v>1225.69</v>
      </c>
      <c r="G45" s="29">
        <v>2016</v>
      </c>
    </row>
    <row r="46" s="34" customFormat="1" ht="27.75" customHeight="1" spans="1:7">
      <c r="A46" s="51">
        <v>208</v>
      </c>
      <c r="B46" s="51">
        <v>20805</v>
      </c>
      <c r="C46" s="15" t="s">
        <v>163</v>
      </c>
      <c r="D46" s="51" t="s">
        <v>157</v>
      </c>
      <c r="E46" s="29">
        <v>11.41</v>
      </c>
      <c r="F46" s="52">
        <v>11.41</v>
      </c>
      <c r="G46" s="29">
        <v>0</v>
      </c>
    </row>
    <row r="47" s="34" customFormat="1" ht="27.75" customHeight="1" spans="1:7">
      <c r="A47" s="51">
        <v>208</v>
      </c>
      <c r="B47" s="51">
        <v>20805</v>
      </c>
      <c r="C47" s="15" t="s">
        <v>163</v>
      </c>
      <c r="D47" s="51" t="s">
        <v>149</v>
      </c>
      <c r="E47" s="29">
        <v>144.36</v>
      </c>
      <c r="F47" s="52">
        <v>144.36</v>
      </c>
      <c r="G47" s="29">
        <v>0</v>
      </c>
    </row>
    <row r="48" s="34" customFormat="1" ht="27.75" customHeight="1" spans="1:7">
      <c r="A48" s="51">
        <v>210</v>
      </c>
      <c r="B48" s="51">
        <v>21011</v>
      </c>
      <c r="C48" s="15" t="s">
        <v>163</v>
      </c>
      <c r="D48" s="51" t="s">
        <v>158</v>
      </c>
      <c r="E48" s="29">
        <v>94.7</v>
      </c>
      <c r="F48" s="52">
        <v>94.7</v>
      </c>
      <c r="G48" s="29">
        <v>0</v>
      </c>
    </row>
    <row r="49" s="34" customFormat="1" ht="27.75" customHeight="1" spans="1:7">
      <c r="A49" s="51">
        <v>212</v>
      </c>
      <c r="B49" s="51">
        <v>21203</v>
      </c>
      <c r="C49" s="15" t="s">
        <v>163</v>
      </c>
      <c r="D49" s="51" t="s">
        <v>161</v>
      </c>
      <c r="E49" s="29">
        <v>2891.58</v>
      </c>
      <c r="F49" s="52">
        <v>875.58</v>
      </c>
      <c r="G49" s="29">
        <v>2016</v>
      </c>
    </row>
    <row r="50" s="34" customFormat="1" ht="27.75" customHeight="1" spans="1:7">
      <c r="A50" s="51">
        <v>221</v>
      </c>
      <c r="B50" s="51">
        <v>22102</v>
      </c>
      <c r="C50" s="15" t="s">
        <v>163</v>
      </c>
      <c r="D50" s="51" t="s">
        <v>153</v>
      </c>
      <c r="E50" s="29">
        <v>99.64</v>
      </c>
      <c r="F50" s="52">
        <v>99.64</v>
      </c>
      <c r="G50" s="29">
        <v>0</v>
      </c>
    </row>
    <row r="51" s="34" customFormat="1" ht="27.75" customHeight="1" spans="1:7">
      <c r="A51" s="51"/>
      <c r="B51" s="51"/>
      <c r="C51" s="15" t="s">
        <v>118</v>
      </c>
      <c r="D51" s="51" t="s">
        <v>119</v>
      </c>
      <c r="E51" s="29">
        <v>1473.57</v>
      </c>
      <c r="F51" s="52">
        <v>259.57</v>
      </c>
      <c r="G51" s="29">
        <v>1214</v>
      </c>
    </row>
    <row r="52" s="34" customFormat="1" ht="27.75" customHeight="1" spans="1:7">
      <c r="A52" s="51">
        <v>205</v>
      </c>
      <c r="B52" s="51">
        <v>20508</v>
      </c>
      <c r="C52" s="15" t="s">
        <v>164</v>
      </c>
      <c r="D52" s="51" t="s">
        <v>147</v>
      </c>
      <c r="E52" s="29">
        <v>2.33</v>
      </c>
      <c r="F52" s="52">
        <v>2.33</v>
      </c>
      <c r="G52" s="29">
        <v>0</v>
      </c>
    </row>
    <row r="53" s="34" customFormat="1" ht="27.75" customHeight="1" spans="1:7">
      <c r="A53" s="51">
        <v>208</v>
      </c>
      <c r="B53" s="51">
        <v>20805</v>
      </c>
      <c r="C53" s="15" t="s">
        <v>164</v>
      </c>
      <c r="D53" s="51" t="s">
        <v>149</v>
      </c>
      <c r="E53" s="29">
        <v>31.05</v>
      </c>
      <c r="F53" s="52">
        <v>31.05</v>
      </c>
      <c r="G53" s="29">
        <v>0</v>
      </c>
    </row>
    <row r="54" s="34" customFormat="1" ht="27.75" customHeight="1" spans="1:7">
      <c r="A54" s="51">
        <v>210</v>
      </c>
      <c r="B54" s="51">
        <v>21011</v>
      </c>
      <c r="C54" s="15" t="s">
        <v>164</v>
      </c>
      <c r="D54" s="51" t="s">
        <v>158</v>
      </c>
      <c r="E54" s="29">
        <v>21</v>
      </c>
      <c r="F54" s="52">
        <v>21</v>
      </c>
      <c r="G54" s="29">
        <v>0</v>
      </c>
    </row>
    <row r="55" s="34" customFormat="1" ht="27.75" customHeight="1" spans="1:7">
      <c r="A55" s="51">
        <v>212</v>
      </c>
      <c r="B55" s="51">
        <v>21203</v>
      </c>
      <c r="C55" s="15" t="s">
        <v>164</v>
      </c>
      <c r="D55" s="51" t="s">
        <v>161</v>
      </c>
      <c r="E55" s="29">
        <v>1400.53</v>
      </c>
      <c r="F55" s="52">
        <v>186.53</v>
      </c>
      <c r="G55" s="29">
        <v>1214</v>
      </c>
    </row>
    <row r="56" s="34" customFormat="1" ht="27.75" customHeight="1" spans="1:7">
      <c r="A56" s="51">
        <v>221</v>
      </c>
      <c r="B56" s="51">
        <v>22102</v>
      </c>
      <c r="C56" s="15" t="s">
        <v>164</v>
      </c>
      <c r="D56" s="51" t="s">
        <v>153</v>
      </c>
      <c r="E56" s="29">
        <v>18.66</v>
      </c>
      <c r="F56" s="52">
        <v>18.66</v>
      </c>
      <c r="G56" s="29">
        <v>0</v>
      </c>
    </row>
    <row r="57" s="34" customFormat="1" ht="27.75" customHeight="1" spans="1:7">
      <c r="A57" s="51"/>
      <c r="B57" s="51"/>
      <c r="C57" s="15" t="s">
        <v>120</v>
      </c>
      <c r="D57" s="51" t="s">
        <v>121</v>
      </c>
      <c r="E57" s="29">
        <v>1865.76</v>
      </c>
      <c r="F57" s="52">
        <v>416.76</v>
      </c>
      <c r="G57" s="29">
        <v>1449</v>
      </c>
    </row>
    <row r="58" s="34" customFormat="1" ht="27.75" customHeight="1" spans="1:7">
      <c r="A58" s="51">
        <v>205</v>
      </c>
      <c r="B58" s="51">
        <v>20508</v>
      </c>
      <c r="C58" s="15" t="s">
        <v>165</v>
      </c>
      <c r="D58" s="51" t="s">
        <v>147</v>
      </c>
      <c r="E58" s="29">
        <v>4.07</v>
      </c>
      <c r="F58" s="52">
        <v>4.07</v>
      </c>
      <c r="G58" s="29">
        <v>0</v>
      </c>
    </row>
    <row r="59" s="34" customFormat="1" ht="27.75" customHeight="1" spans="1:7">
      <c r="A59" s="51">
        <v>208</v>
      </c>
      <c r="B59" s="51">
        <v>20805</v>
      </c>
      <c r="C59" s="15" t="s">
        <v>165</v>
      </c>
      <c r="D59" s="51" t="s">
        <v>149</v>
      </c>
      <c r="E59" s="29">
        <v>55.32</v>
      </c>
      <c r="F59" s="52">
        <v>55.32</v>
      </c>
      <c r="G59" s="29">
        <v>0</v>
      </c>
    </row>
    <row r="60" s="34" customFormat="1" ht="27.75" customHeight="1" spans="1:7">
      <c r="A60" s="51">
        <v>210</v>
      </c>
      <c r="B60" s="51">
        <v>21011</v>
      </c>
      <c r="C60" s="15" t="s">
        <v>165</v>
      </c>
      <c r="D60" s="51" t="s">
        <v>158</v>
      </c>
      <c r="E60" s="29">
        <v>36.59</v>
      </c>
      <c r="F60" s="52">
        <v>36.59</v>
      </c>
      <c r="G60" s="29">
        <v>0</v>
      </c>
    </row>
    <row r="61" s="34" customFormat="1" ht="27.75" customHeight="1" spans="1:7">
      <c r="A61" s="51">
        <v>212</v>
      </c>
      <c r="B61" s="51">
        <v>21203</v>
      </c>
      <c r="C61" s="15" t="s">
        <v>165</v>
      </c>
      <c r="D61" s="51" t="s">
        <v>161</v>
      </c>
      <c r="E61" s="29">
        <v>1734.33</v>
      </c>
      <c r="F61" s="52">
        <v>285.33</v>
      </c>
      <c r="G61" s="29">
        <v>1449</v>
      </c>
    </row>
    <row r="62" s="34" customFormat="1" ht="27.75" customHeight="1" spans="1:7">
      <c r="A62" s="51">
        <v>221</v>
      </c>
      <c r="B62" s="51">
        <v>22102</v>
      </c>
      <c r="C62" s="15" t="s">
        <v>165</v>
      </c>
      <c r="D62" s="51" t="s">
        <v>153</v>
      </c>
      <c r="E62" s="29">
        <v>35.45</v>
      </c>
      <c r="F62" s="52">
        <v>35.45</v>
      </c>
      <c r="G62" s="29">
        <v>0</v>
      </c>
    </row>
    <row r="63" s="34" customFormat="1" ht="27.75" customHeight="1" spans="1:7">
      <c r="A63" s="51"/>
      <c r="B63" s="51"/>
      <c r="C63" s="15" t="s">
        <v>122</v>
      </c>
      <c r="D63" s="51" t="s">
        <v>123</v>
      </c>
      <c r="E63" s="29">
        <v>501.48</v>
      </c>
      <c r="F63" s="52">
        <v>35.48</v>
      </c>
      <c r="G63" s="29">
        <v>466</v>
      </c>
    </row>
    <row r="64" s="34" customFormat="1" ht="27.75" customHeight="1" spans="1:7">
      <c r="A64" s="51">
        <v>205</v>
      </c>
      <c r="B64" s="51">
        <v>20508</v>
      </c>
      <c r="C64" s="15" t="s">
        <v>166</v>
      </c>
      <c r="D64" s="51" t="s">
        <v>147</v>
      </c>
      <c r="E64" s="29">
        <v>0.23</v>
      </c>
      <c r="F64" s="52">
        <v>0.23</v>
      </c>
      <c r="G64" s="29">
        <v>0</v>
      </c>
    </row>
    <row r="65" s="34" customFormat="1" ht="27.75" customHeight="1" spans="1:7">
      <c r="A65" s="51">
        <v>208</v>
      </c>
      <c r="B65" s="51">
        <v>20805</v>
      </c>
      <c r="C65" s="15" t="s">
        <v>166</v>
      </c>
      <c r="D65" s="51" t="s">
        <v>157</v>
      </c>
      <c r="E65" s="29">
        <v>0.21</v>
      </c>
      <c r="F65" s="52">
        <v>0.21</v>
      </c>
      <c r="G65" s="29">
        <v>0</v>
      </c>
    </row>
    <row r="66" s="34" customFormat="1" ht="27.75" customHeight="1" spans="1:7">
      <c r="A66" s="51">
        <v>208</v>
      </c>
      <c r="B66" s="51">
        <v>20805</v>
      </c>
      <c r="C66" s="15" t="s">
        <v>166</v>
      </c>
      <c r="D66" s="51" t="s">
        <v>149</v>
      </c>
      <c r="E66" s="29">
        <v>3.06</v>
      </c>
      <c r="F66" s="52">
        <v>3.06</v>
      </c>
      <c r="G66" s="29">
        <v>0</v>
      </c>
    </row>
    <row r="67" s="34" customFormat="1" ht="27.75" customHeight="1" spans="1:7">
      <c r="A67" s="51">
        <v>210</v>
      </c>
      <c r="B67" s="51">
        <v>21011</v>
      </c>
      <c r="C67" s="15" t="s">
        <v>166</v>
      </c>
      <c r="D67" s="51" t="s">
        <v>158</v>
      </c>
      <c r="E67" s="29">
        <v>2.04</v>
      </c>
      <c r="F67" s="52">
        <v>2.04</v>
      </c>
      <c r="G67" s="29">
        <v>0</v>
      </c>
    </row>
    <row r="68" s="34" customFormat="1" ht="27.75" customHeight="1" spans="1:7">
      <c r="A68" s="51">
        <v>212</v>
      </c>
      <c r="B68" s="51">
        <v>21203</v>
      </c>
      <c r="C68" s="15" t="s">
        <v>166</v>
      </c>
      <c r="D68" s="51" t="s">
        <v>161</v>
      </c>
      <c r="E68" s="29">
        <v>493.82</v>
      </c>
      <c r="F68" s="52">
        <v>27.82</v>
      </c>
      <c r="G68" s="29">
        <v>466</v>
      </c>
    </row>
    <row r="69" s="34" customFormat="1" ht="27.75" customHeight="1" spans="1:7">
      <c r="A69" s="51">
        <v>221</v>
      </c>
      <c r="B69" s="51">
        <v>22102</v>
      </c>
      <c r="C69" s="15" t="s">
        <v>166</v>
      </c>
      <c r="D69" s="51" t="s">
        <v>153</v>
      </c>
      <c r="E69" s="29">
        <v>2.12</v>
      </c>
      <c r="F69" s="52">
        <v>2.12</v>
      </c>
      <c r="G69" s="29">
        <v>0</v>
      </c>
    </row>
    <row r="70" s="34" customFormat="1" customHeight="1" spans="9:15">
      <c r="I70" s="35"/>
      <c r="J70" s="35"/>
      <c r="K70" s="35"/>
      <c r="L70" s="35"/>
      <c r="M70" s="35"/>
      <c r="N70" s="35"/>
      <c r="O70" s="35"/>
    </row>
  </sheetData>
  <mergeCells count="9">
    <mergeCell ref="A2:G2"/>
    <mergeCell ref="A4:B4"/>
    <mergeCell ref="A5:A6"/>
    <mergeCell ref="B5:B6"/>
    <mergeCell ref="C4:C6"/>
    <mergeCell ref="D4:D6"/>
    <mergeCell ref="E4:E6"/>
    <mergeCell ref="F4:F6"/>
    <mergeCell ref="G4:G6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7"/>
  <sheetViews>
    <sheetView topLeftCell="A13" workbookViewId="0">
      <selection activeCell="B213" sqref="B213"/>
    </sheetView>
  </sheetViews>
  <sheetFormatPr defaultColWidth="9" defaultRowHeight="12"/>
  <cols>
    <col min="1" max="1" width="17.125" style="2" customWidth="1"/>
    <col min="2" max="2" width="26" style="2" customWidth="1"/>
    <col min="3" max="3" width="11.625" style="2" customWidth="1"/>
    <col min="4" max="4" width="11.875" style="2" customWidth="1"/>
    <col min="5" max="5" width="33.5" style="2" customWidth="1"/>
    <col min="6" max="16384" width="9" style="2"/>
  </cols>
  <sheetData>
    <row r="1" s="2" customFormat="1" ht="12.95" customHeight="1" spans="1:1">
      <c r="A1" s="2" t="s">
        <v>186</v>
      </c>
    </row>
    <row r="2" s="2" customFormat="1" ht="33" customHeight="1" spans="1:5">
      <c r="A2" s="19" t="s">
        <v>187</v>
      </c>
      <c r="B2" s="20"/>
      <c r="C2" s="20"/>
      <c r="D2" s="20"/>
      <c r="E2" s="20"/>
    </row>
    <row r="3" s="2" customFormat="1" ht="20.25" customHeight="1" spans="1:5">
      <c r="A3" s="21"/>
      <c r="B3" s="21"/>
      <c r="C3" s="21"/>
      <c r="D3" s="21"/>
      <c r="E3" s="18" t="s">
        <v>2</v>
      </c>
    </row>
    <row r="4" s="2" customFormat="1" ht="24" spans="1:5">
      <c r="A4" s="22" t="s">
        <v>188</v>
      </c>
      <c r="B4" s="22" t="s">
        <v>189</v>
      </c>
      <c r="C4" s="22" t="s">
        <v>99</v>
      </c>
      <c r="D4" s="22" t="s">
        <v>190</v>
      </c>
      <c r="E4" s="22" t="s">
        <v>191</v>
      </c>
    </row>
    <row r="5" s="2" customFormat="1" ht="30.95" customHeight="1" spans="1:5">
      <c r="A5" s="22"/>
      <c r="B5" s="22" t="s">
        <v>91</v>
      </c>
      <c r="C5" s="23">
        <v>6549.04</v>
      </c>
      <c r="D5" s="23">
        <v>5477.68</v>
      </c>
      <c r="E5" s="23">
        <v>1071.36</v>
      </c>
    </row>
    <row r="6" s="2" customFormat="1" ht="29.25" customHeight="1" spans="1:5">
      <c r="A6" s="24" t="s">
        <v>192</v>
      </c>
      <c r="B6" s="16" t="s">
        <v>99</v>
      </c>
      <c r="C6" s="16">
        <v>226.56</v>
      </c>
      <c r="D6" s="16">
        <v>186.01</v>
      </c>
      <c r="E6" s="16">
        <v>40.55</v>
      </c>
    </row>
    <row r="7" s="2" customFormat="1" spans="1:5">
      <c r="A7" s="25">
        <v>301</v>
      </c>
      <c r="B7" s="16" t="s">
        <v>137</v>
      </c>
      <c r="C7" s="16"/>
      <c r="D7" s="16"/>
      <c r="E7" s="16"/>
    </row>
    <row r="8" s="2" customFormat="1" spans="1:5">
      <c r="A8" s="26">
        <v>30101</v>
      </c>
      <c r="B8" s="26" t="s">
        <v>193</v>
      </c>
      <c r="C8" s="16">
        <v>50.01</v>
      </c>
      <c r="D8" s="16">
        <v>50.01</v>
      </c>
      <c r="E8" s="16"/>
    </row>
    <row r="9" s="2" customFormat="1" spans="1:5">
      <c r="A9" s="26">
        <v>30102</v>
      </c>
      <c r="B9" s="26" t="s">
        <v>194</v>
      </c>
      <c r="C9" s="16">
        <v>38.1</v>
      </c>
      <c r="D9" s="16">
        <v>38.1</v>
      </c>
      <c r="E9" s="16"/>
    </row>
    <row r="10" s="2" customFormat="1" spans="1:5">
      <c r="A10" s="26">
        <v>30108</v>
      </c>
      <c r="B10" s="26" t="s">
        <v>195</v>
      </c>
      <c r="C10" s="16">
        <v>19.19</v>
      </c>
      <c r="D10" s="16">
        <v>19.19</v>
      </c>
      <c r="E10" s="16"/>
    </row>
    <row r="11" s="2" customFormat="1" spans="1:5">
      <c r="A11" s="26">
        <v>30111</v>
      </c>
      <c r="B11" s="26" t="s">
        <v>196</v>
      </c>
      <c r="C11" s="16">
        <v>11.89</v>
      </c>
      <c r="D11" s="16">
        <v>11.89</v>
      </c>
      <c r="E11" s="16"/>
    </row>
    <row r="12" s="2" customFormat="1" ht="27" spans="1:10">
      <c r="A12" s="26">
        <v>30113</v>
      </c>
      <c r="B12" s="26" t="s">
        <v>197</v>
      </c>
      <c r="C12" s="16">
        <v>64.39</v>
      </c>
      <c r="D12" s="16">
        <v>64.39</v>
      </c>
      <c r="E12" s="16"/>
      <c r="J12" s="30"/>
    </row>
    <row r="13" s="2" customFormat="1" spans="1:5">
      <c r="A13" s="25">
        <v>302</v>
      </c>
      <c r="B13" s="16" t="s">
        <v>138</v>
      </c>
      <c r="C13" s="16"/>
      <c r="D13" s="16"/>
      <c r="E13" s="16"/>
    </row>
    <row r="14" s="2" customFormat="1" spans="1:5">
      <c r="A14" s="26">
        <v>30201</v>
      </c>
      <c r="B14" s="26" t="s">
        <v>198</v>
      </c>
      <c r="C14" s="16">
        <v>2.36</v>
      </c>
      <c r="D14" s="16"/>
      <c r="E14" s="16">
        <v>2.36</v>
      </c>
    </row>
    <row r="15" s="2" customFormat="1" spans="1:5">
      <c r="A15" s="26">
        <v>30202</v>
      </c>
      <c r="B15" s="26" t="s">
        <v>199</v>
      </c>
      <c r="C15" s="16">
        <v>0.38</v>
      </c>
      <c r="D15" s="16"/>
      <c r="E15" s="16">
        <v>0.38</v>
      </c>
    </row>
    <row r="16" s="2" customFormat="1" spans="1:5">
      <c r="A16" s="26">
        <v>30205</v>
      </c>
      <c r="B16" s="26" t="s">
        <v>200</v>
      </c>
      <c r="C16" s="16">
        <v>0.21</v>
      </c>
      <c r="D16" s="16"/>
      <c r="E16" s="16">
        <v>0.21</v>
      </c>
    </row>
    <row r="17" s="2" customFormat="1" spans="1:5">
      <c r="A17" s="26">
        <v>30206</v>
      </c>
      <c r="B17" s="26" t="s">
        <v>201</v>
      </c>
      <c r="C17" s="16">
        <v>1.31</v>
      </c>
      <c r="D17" s="16"/>
      <c r="E17" s="16">
        <v>1.31</v>
      </c>
    </row>
    <row r="18" s="2" customFormat="1" spans="1:5">
      <c r="A18" s="26">
        <v>30207</v>
      </c>
      <c r="B18" s="26" t="s">
        <v>202</v>
      </c>
      <c r="C18" s="16">
        <v>1.71</v>
      </c>
      <c r="D18" s="16"/>
      <c r="E18" s="16">
        <v>1.71</v>
      </c>
    </row>
    <row r="19" s="2" customFormat="1" spans="1:5">
      <c r="A19" s="26">
        <v>30211</v>
      </c>
      <c r="B19" s="26" t="s">
        <v>203</v>
      </c>
      <c r="C19" s="16">
        <v>7.98</v>
      </c>
      <c r="D19" s="16"/>
      <c r="E19" s="16">
        <v>7.98</v>
      </c>
    </row>
    <row r="20" s="2" customFormat="1" spans="1:5">
      <c r="A20" s="26">
        <v>30213</v>
      </c>
      <c r="B20" s="26" t="s">
        <v>204</v>
      </c>
      <c r="C20" s="16">
        <v>0.19</v>
      </c>
      <c r="D20" s="16"/>
      <c r="E20" s="16">
        <v>0.19</v>
      </c>
    </row>
    <row r="21" s="2" customFormat="1" spans="1:5">
      <c r="A21" s="26">
        <v>30215</v>
      </c>
      <c r="B21" s="26" t="s">
        <v>205</v>
      </c>
      <c r="C21" s="16">
        <v>1.9</v>
      </c>
      <c r="D21" s="16"/>
      <c r="E21" s="16">
        <v>1.9</v>
      </c>
    </row>
    <row r="22" s="2" customFormat="1" spans="1:5">
      <c r="A22" s="26">
        <v>30216</v>
      </c>
      <c r="B22" s="26" t="s">
        <v>206</v>
      </c>
      <c r="C22" s="16">
        <v>1.14</v>
      </c>
      <c r="D22" s="16"/>
      <c r="E22" s="16">
        <v>1.14</v>
      </c>
    </row>
    <row r="23" s="2" customFormat="1" spans="1:5">
      <c r="A23" s="26">
        <v>30217</v>
      </c>
      <c r="B23" s="26" t="s">
        <v>207</v>
      </c>
      <c r="C23" s="16">
        <v>0.3</v>
      </c>
      <c r="D23" s="16"/>
      <c r="E23" s="16">
        <v>0.3</v>
      </c>
    </row>
    <row r="24" s="2" customFormat="1" spans="1:5">
      <c r="A24" s="26">
        <v>30228</v>
      </c>
      <c r="B24" s="26" t="s">
        <v>208</v>
      </c>
      <c r="C24" s="16">
        <v>1.76</v>
      </c>
      <c r="D24" s="16"/>
      <c r="E24" s="16">
        <v>1.76</v>
      </c>
    </row>
    <row r="25" s="2" customFormat="1" spans="1:5">
      <c r="A25" s="26">
        <v>30231</v>
      </c>
      <c r="B25" s="26" t="s">
        <v>209</v>
      </c>
      <c r="C25" s="16">
        <v>6</v>
      </c>
      <c r="D25" s="16"/>
      <c r="E25" s="16">
        <v>6</v>
      </c>
    </row>
    <row r="26" s="2" customFormat="1" spans="1:5">
      <c r="A26" s="26">
        <v>30239</v>
      </c>
      <c r="B26" s="26" t="s">
        <v>210</v>
      </c>
      <c r="C26" s="16">
        <v>10.27</v>
      </c>
      <c r="D26" s="16"/>
      <c r="E26" s="16">
        <v>10.27</v>
      </c>
    </row>
    <row r="27" s="2" customFormat="1" spans="1:5">
      <c r="A27" s="26">
        <v>30229</v>
      </c>
      <c r="B27" s="26" t="s">
        <v>211</v>
      </c>
      <c r="C27" s="16">
        <v>2.2</v>
      </c>
      <c r="D27" s="16"/>
      <c r="E27" s="16">
        <v>2.2</v>
      </c>
    </row>
    <row r="28" s="2" customFormat="1" spans="1:5">
      <c r="A28" s="26">
        <v>30902</v>
      </c>
      <c r="B28" s="26" t="s">
        <v>212</v>
      </c>
      <c r="C28" s="16">
        <v>1.52</v>
      </c>
      <c r="D28" s="16"/>
      <c r="E28" s="16">
        <v>1.52</v>
      </c>
    </row>
    <row r="29" s="2" customFormat="1" spans="1:5">
      <c r="A29" s="26">
        <v>30216</v>
      </c>
      <c r="B29" s="26" t="s">
        <v>206</v>
      </c>
      <c r="C29" s="16">
        <v>1.32</v>
      </c>
      <c r="D29" s="16"/>
      <c r="E29" s="16">
        <v>1.32</v>
      </c>
    </row>
    <row r="30" s="2" customFormat="1" spans="1:5">
      <c r="A30" s="25">
        <v>303</v>
      </c>
      <c r="B30" s="16" t="s">
        <v>213</v>
      </c>
      <c r="C30" s="16"/>
      <c r="D30" s="16"/>
      <c r="E30" s="16"/>
    </row>
    <row r="31" s="2" customFormat="1" spans="1:5">
      <c r="A31" s="27">
        <v>30399</v>
      </c>
      <c r="B31" s="26" t="s">
        <v>214</v>
      </c>
      <c r="C31" s="16">
        <v>2.43</v>
      </c>
      <c r="D31" s="16">
        <v>2.43</v>
      </c>
      <c r="E31" s="16"/>
    </row>
    <row r="32" s="2" customFormat="1" ht="48.95" customHeight="1" spans="1:5">
      <c r="A32" s="24" t="s">
        <v>215</v>
      </c>
      <c r="B32" s="16" t="s">
        <v>99</v>
      </c>
      <c r="C32" s="16">
        <v>975.43</v>
      </c>
      <c r="D32" s="16">
        <v>782.82</v>
      </c>
      <c r="E32" s="16">
        <v>192.64</v>
      </c>
    </row>
    <row r="33" s="2" customFormat="1" spans="1:5">
      <c r="A33" s="25">
        <v>301</v>
      </c>
      <c r="B33" s="16" t="s">
        <v>137</v>
      </c>
      <c r="C33" s="16"/>
      <c r="D33" s="16"/>
      <c r="E33" s="16"/>
    </row>
    <row r="34" s="2" customFormat="1" spans="1:5">
      <c r="A34" s="26">
        <v>30101</v>
      </c>
      <c r="B34" s="26" t="s">
        <v>193</v>
      </c>
      <c r="C34" s="28">
        <v>289.26</v>
      </c>
      <c r="D34" s="28">
        <v>289.26</v>
      </c>
      <c r="E34" s="16"/>
    </row>
    <row r="35" s="2" customFormat="1" spans="1:5">
      <c r="A35" s="26">
        <v>30102</v>
      </c>
      <c r="B35" s="26" t="s">
        <v>194</v>
      </c>
      <c r="C35" s="28">
        <v>240.41</v>
      </c>
      <c r="D35" s="28">
        <v>240.41</v>
      </c>
      <c r="E35" s="16"/>
    </row>
    <row r="36" s="2" customFormat="1" spans="1:5">
      <c r="A36" s="26">
        <v>30108</v>
      </c>
      <c r="B36" s="26" t="s">
        <v>195</v>
      </c>
      <c r="C36" s="28">
        <v>115.2</v>
      </c>
      <c r="D36" s="28">
        <v>115.2</v>
      </c>
      <c r="E36" s="16"/>
    </row>
    <row r="37" s="2" customFormat="1" spans="1:5">
      <c r="A37" s="26">
        <v>30111</v>
      </c>
      <c r="B37" s="26" t="s">
        <v>196</v>
      </c>
      <c r="C37" s="28">
        <v>71.51</v>
      </c>
      <c r="D37" s="28">
        <v>71.51</v>
      </c>
      <c r="E37" s="16"/>
    </row>
    <row r="38" s="2" customFormat="1" spans="1:5">
      <c r="A38" s="26">
        <v>30113</v>
      </c>
      <c r="B38" s="26" t="s">
        <v>197</v>
      </c>
      <c r="C38" s="28">
        <v>63.56</v>
      </c>
      <c r="D38" s="28">
        <v>63.56</v>
      </c>
      <c r="E38" s="16"/>
    </row>
    <row r="39" s="2" customFormat="1" spans="1:5">
      <c r="A39" s="25">
        <v>302</v>
      </c>
      <c r="B39" s="16" t="s">
        <v>138</v>
      </c>
      <c r="C39" s="16"/>
      <c r="D39" s="16"/>
      <c r="E39" s="16"/>
    </row>
    <row r="40" s="2" customFormat="1" spans="1:5">
      <c r="A40" s="26">
        <v>30201</v>
      </c>
      <c r="B40" s="26" t="s">
        <v>198</v>
      </c>
      <c r="C40" s="29">
        <v>14.14</v>
      </c>
      <c r="D40" s="16"/>
      <c r="E40" s="29">
        <v>14.14</v>
      </c>
    </row>
    <row r="41" s="2" customFormat="1" spans="1:5">
      <c r="A41" s="26">
        <v>30202</v>
      </c>
      <c r="B41" s="26" t="s">
        <v>199</v>
      </c>
      <c r="C41" s="29">
        <v>2.28</v>
      </c>
      <c r="D41" s="16"/>
      <c r="E41" s="29">
        <v>2.28</v>
      </c>
    </row>
    <row r="42" s="2" customFormat="1" spans="1:5">
      <c r="A42" s="26">
        <v>30205</v>
      </c>
      <c r="B42" s="26" t="s">
        <v>200</v>
      </c>
      <c r="C42" s="29">
        <v>1.25</v>
      </c>
      <c r="D42" s="16"/>
      <c r="E42" s="29">
        <v>1.25</v>
      </c>
    </row>
    <row r="43" s="2" customFormat="1" spans="1:5">
      <c r="A43" s="26">
        <v>30206</v>
      </c>
      <c r="B43" s="26" t="s">
        <v>201</v>
      </c>
      <c r="C43" s="29">
        <v>7.87</v>
      </c>
      <c r="D43" s="16"/>
      <c r="E43" s="29">
        <v>7.87</v>
      </c>
    </row>
    <row r="44" s="2" customFormat="1" spans="1:5">
      <c r="A44" s="26">
        <v>30207</v>
      </c>
      <c r="B44" s="26" t="s">
        <v>202</v>
      </c>
      <c r="C44" s="29">
        <v>10.26</v>
      </c>
      <c r="D44" s="16"/>
      <c r="E44" s="29">
        <v>10.26</v>
      </c>
    </row>
    <row r="45" s="2" customFormat="1" spans="1:5">
      <c r="A45" s="26">
        <v>30211</v>
      </c>
      <c r="B45" s="26" t="s">
        <v>203</v>
      </c>
      <c r="C45" s="29">
        <v>47.88</v>
      </c>
      <c r="D45" s="16"/>
      <c r="E45" s="29">
        <v>47.88</v>
      </c>
    </row>
    <row r="46" s="2" customFormat="1" spans="1:5">
      <c r="A46" s="26">
        <v>30213</v>
      </c>
      <c r="B46" s="26" t="s">
        <v>204</v>
      </c>
      <c r="C46" s="29">
        <v>1.14</v>
      </c>
      <c r="D46" s="16"/>
      <c r="E46" s="29">
        <v>1.14</v>
      </c>
    </row>
    <row r="47" s="2" customFormat="1" spans="1:5">
      <c r="A47" s="26">
        <v>30215</v>
      </c>
      <c r="B47" s="26" t="s">
        <v>205</v>
      </c>
      <c r="C47" s="29">
        <v>11.4</v>
      </c>
      <c r="D47" s="16"/>
      <c r="E47" s="29">
        <v>11.4</v>
      </c>
    </row>
    <row r="48" s="2" customFormat="1" spans="1:5">
      <c r="A48" s="26">
        <v>30216</v>
      </c>
      <c r="B48" s="26" t="s">
        <v>206</v>
      </c>
      <c r="C48" s="29">
        <v>6.84</v>
      </c>
      <c r="D48" s="16"/>
      <c r="E48" s="29">
        <v>6.84</v>
      </c>
    </row>
    <row r="49" s="2" customFormat="1" spans="1:5">
      <c r="A49" s="26">
        <v>30217</v>
      </c>
      <c r="B49" s="26" t="s">
        <v>207</v>
      </c>
      <c r="C49" s="29">
        <v>1.82</v>
      </c>
      <c r="D49" s="16"/>
      <c r="E49" s="29">
        <v>1.82</v>
      </c>
    </row>
    <row r="50" s="2" customFormat="1" spans="1:5">
      <c r="A50" s="26">
        <v>30228</v>
      </c>
      <c r="B50" s="26" t="s">
        <v>208</v>
      </c>
      <c r="C50" s="29">
        <v>10.59</v>
      </c>
      <c r="D50" s="16"/>
      <c r="E50" s="29">
        <v>10.59</v>
      </c>
    </row>
    <row r="51" s="2" customFormat="1" spans="1:5">
      <c r="A51" s="26">
        <v>30239</v>
      </c>
      <c r="B51" s="26" t="s">
        <v>210</v>
      </c>
      <c r="C51" s="29">
        <v>46.86</v>
      </c>
      <c r="D51" s="16"/>
      <c r="E51" s="29">
        <v>46.86</v>
      </c>
    </row>
    <row r="52" s="2" customFormat="1" spans="1:5">
      <c r="A52" s="26">
        <v>30229</v>
      </c>
      <c r="B52" s="26" t="s">
        <v>211</v>
      </c>
      <c r="C52" s="29">
        <v>13.24</v>
      </c>
      <c r="D52" s="16"/>
      <c r="E52" s="29">
        <v>13.24</v>
      </c>
    </row>
    <row r="53" s="2" customFormat="1" spans="1:5">
      <c r="A53" s="26">
        <v>30902</v>
      </c>
      <c r="B53" s="26" t="s">
        <v>212</v>
      </c>
      <c r="C53" s="29">
        <v>9.12</v>
      </c>
      <c r="D53" s="16"/>
      <c r="E53" s="29">
        <v>9.12</v>
      </c>
    </row>
    <row r="54" s="2" customFormat="1" spans="1:5">
      <c r="A54" s="26">
        <v>30216</v>
      </c>
      <c r="B54" s="26" t="s">
        <v>206</v>
      </c>
      <c r="C54" s="29">
        <v>7.95</v>
      </c>
      <c r="D54" s="16"/>
      <c r="E54" s="29">
        <v>7.95</v>
      </c>
    </row>
    <row r="55" s="2" customFormat="1" spans="1:5">
      <c r="A55" s="25">
        <v>303</v>
      </c>
      <c r="B55" s="16" t="s">
        <v>213</v>
      </c>
      <c r="C55" s="16"/>
      <c r="D55" s="16"/>
      <c r="E55" s="16"/>
    </row>
    <row r="56" s="2" customFormat="1" spans="1:5">
      <c r="A56" s="27">
        <v>30399</v>
      </c>
      <c r="B56" s="26" t="s">
        <v>214</v>
      </c>
      <c r="C56" s="16">
        <v>2.88</v>
      </c>
      <c r="D56" s="16">
        <v>2.88</v>
      </c>
      <c r="E56" s="16"/>
    </row>
    <row r="57" s="2" customFormat="1" ht="42" customHeight="1" spans="1:5">
      <c r="A57" s="24" t="s">
        <v>216</v>
      </c>
      <c r="B57" s="16" t="s">
        <v>99</v>
      </c>
      <c r="C57" s="16">
        <v>3010.99</v>
      </c>
      <c r="D57" s="16">
        <v>2616.94</v>
      </c>
      <c r="E57" s="16">
        <v>394.05</v>
      </c>
    </row>
    <row r="58" s="2" customFormat="1" spans="1:5">
      <c r="A58" s="25">
        <v>301</v>
      </c>
      <c r="B58" s="16" t="s">
        <v>137</v>
      </c>
      <c r="C58" s="16"/>
      <c r="D58" s="16"/>
      <c r="E58" s="16"/>
    </row>
    <row r="59" s="2" customFormat="1" spans="1:5">
      <c r="A59" s="26">
        <v>30101</v>
      </c>
      <c r="B59" s="26" t="s">
        <v>193</v>
      </c>
      <c r="C59" s="28">
        <v>942.51</v>
      </c>
      <c r="D59" s="28">
        <v>942.51</v>
      </c>
      <c r="E59" s="16"/>
    </row>
    <row r="60" s="2" customFormat="1" spans="1:5">
      <c r="A60" s="26">
        <v>30102</v>
      </c>
      <c r="B60" s="26" t="s">
        <v>194</v>
      </c>
      <c r="C60" s="28">
        <v>774.99</v>
      </c>
      <c r="D60" s="28">
        <v>774.99</v>
      </c>
      <c r="E60" s="16"/>
    </row>
    <row r="61" s="2" customFormat="1" spans="1:5">
      <c r="A61" s="26">
        <v>30108</v>
      </c>
      <c r="B61" s="26" t="s">
        <v>195</v>
      </c>
      <c r="C61" s="28">
        <v>351.99</v>
      </c>
      <c r="D61" s="28">
        <v>351.99</v>
      </c>
      <c r="E61" s="16"/>
    </row>
    <row r="62" s="2" customFormat="1" spans="1:5">
      <c r="A62" s="26">
        <v>30110</v>
      </c>
      <c r="B62" s="26" t="s">
        <v>217</v>
      </c>
      <c r="C62" s="28">
        <v>231.86</v>
      </c>
      <c r="D62" s="28">
        <v>231.86</v>
      </c>
      <c r="E62" s="16"/>
    </row>
    <row r="63" s="2" customFormat="1" spans="1:5">
      <c r="A63" s="26">
        <v>30113</v>
      </c>
      <c r="B63" s="26" t="s">
        <v>197</v>
      </c>
      <c r="C63" s="28">
        <v>248.44</v>
      </c>
      <c r="D63" s="28">
        <v>248.44</v>
      </c>
      <c r="E63" s="16"/>
    </row>
    <row r="64" s="2" customFormat="1" spans="1:5">
      <c r="A64" s="25">
        <v>302</v>
      </c>
      <c r="B64" s="16" t="s">
        <v>138</v>
      </c>
      <c r="C64" s="16"/>
      <c r="D64" s="16"/>
      <c r="E64" s="16"/>
    </row>
    <row r="65" s="2" customFormat="1" spans="1:5">
      <c r="A65" s="26">
        <v>30201</v>
      </c>
      <c r="B65" s="26" t="s">
        <v>198</v>
      </c>
      <c r="C65" s="16">
        <v>34.6</v>
      </c>
      <c r="D65" s="16"/>
      <c r="E65" s="16">
        <v>34.6</v>
      </c>
    </row>
    <row r="66" s="2" customFormat="1" spans="1:5">
      <c r="A66" s="26">
        <v>30202</v>
      </c>
      <c r="B66" s="26" t="s">
        <v>199</v>
      </c>
      <c r="C66" s="16">
        <v>5.58</v>
      </c>
      <c r="D66" s="16"/>
      <c r="E66" s="16">
        <v>5.58</v>
      </c>
    </row>
    <row r="67" s="2" customFormat="1" spans="1:5">
      <c r="A67" s="26">
        <v>30205</v>
      </c>
      <c r="B67" s="26" t="s">
        <v>200</v>
      </c>
      <c r="C67" s="16">
        <v>3.07</v>
      </c>
      <c r="D67" s="16"/>
      <c r="E67" s="16">
        <v>3.07</v>
      </c>
    </row>
    <row r="68" s="2" customFormat="1" spans="1:5">
      <c r="A68" s="26">
        <v>30206</v>
      </c>
      <c r="B68" s="26" t="s">
        <v>201</v>
      </c>
      <c r="C68" s="16">
        <v>19.25</v>
      </c>
      <c r="D68" s="16"/>
      <c r="E68" s="16">
        <v>19.25</v>
      </c>
    </row>
    <row r="69" s="2" customFormat="1" spans="1:5">
      <c r="A69" s="26">
        <v>30207</v>
      </c>
      <c r="B69" s="26" t="s">
        <v>202</v>
      </c>
      <c r="C69" s="16">
        <v>25.11</v>
      </c>
      <c r="D69" s="16"/>
      <c r="E69" s="16">
        <v>25.11</v>
      </c>
    </row>
    <row r="70" s="2" customFormat="1" spans="1:5">
      <c r="A70" s="26">
        <v>30211</v>
      </c>
      <c r="B70" s="26" t="s">
        <v>203</v>
      </c>
      <c r="C70" s="16">
        <v>117.18</v>
      </c>
      <c r="D70" s="16"/>
      <c r="E70" s="16">
        <v>117.18</v>
      </c>
    </row>
    <row r="71" s="2" customFormat="1" spans="1:5">
      <c r="A71" s="26">
        <v>30213</v>
      </c>
      <c r="B71" s="26" t="s">
        <v>204</v>
      </c>
      <c r="C71" s="16">
        <v>2.79</v>
      </c>
      <c r="D71" s="16"/>
      <c r="E71" s="16">
        <v>2.79</v>
      </c>
    </row>
    <row r="72" s="2" customFormat="1" spans="1:5">
      <c r="A72" s="26">
        <v>30215</v>
      </c>
      <c r="B72" s="26" t="s">
        <v>205</v>
      </c>
      <c r="C72" s="16">
        <v>27.9</v>
      </c>
      <c r="D72" s="16"/>
      <c r="E72" s="16">
        <v>27.9</v>
      </c>
    </row>
    <row r="73" s="2" customFormat="1" spans="1:5">
      <c r="A73" s="26">
        <v>30216</v>
      </c>
      <c r="B73" s="26" t="s">
        <v>206</v>
      </c>
      <c r="C73" s="16">
        <v>16.74</v>
      </c>
      <c r="D73" s="16"/>
      <c r="E73" s="16">
        <v>16.74</v>
      </c>
    </row>
    <row r="74" s="2" customFormat="1" spans="1:5">
      <c r="A74" s="26">
        <v>30217</v>
      </c>
      <c r="B74" s="26" t="s">
        <v>207</v>
      </c>
      <c r="C74" s="16">
        <v>4.46</v>
      </c>
      <c r="D74" s="16"/>
      <c r="E74" s="16">
        <v>4.46</v>
      </c>
    </row>
    <row r="75" s="2" customFormat="1" spans="1:5">
      <c r="A75" s="26">
        <v>30228</v>
      </c>
      <c r="B75" s="26" t="s">
        <v>208</v>
      </c>
      <c r="C75" s="16">
        <v>34.35</v>
      </c>
      <c r="D75" s="16"/>
      <c r="E75" s="16">
        <v>34.35</v>
      </c>
    </row>
    <row r="76" s="2" customFormat="1" spans="1:5">
      <c r="A76" s="26">
        <v>30231</v>
      </c>
      <c r="B76" s="26" t="s">
        <v>209</v>
      </c>
      <c r="C76" s="16">
        <v>12</v>
      </c>
      <c r="D76" s="16"/>
      <c r="E76" s="16">
        <v>12</v>
      </c>
    </row>
    <row r="77" s="2" customFormat="1" spans="1:5">
      <c r="A77" s="26">
        <v>30299</v>
      </c>
      <c r="B77" s="26" t="s">
        <v>218</v>
      </c>
      <c r="C77" s="16">
        <v>0</v>
      </c>
      <c r="D77" s="16"/>
      <c r="E77" s="16">
        <v>0</v>
      </c>
    </row>
    <row r="78" s="2" customFormat="1" spans="1:5">
      <c r="A78" s="26">
        <v>30229</v>
      </c>
      <c r="B78" s="26" t="s">
        <v>211</v>
      </c>
      <c r="C78" s="16">
        <v>42.94</v>
      </c>
      <c r="D78" s="16"/>
      <c r="E78" s="16">
        <v>42.94</v>
      </c>
    </row>
    <row r="79" s="2" customFormat="1" spans="1:5">
      <c r="A79" s="26">
        <v>30902</v>
      </c>
      <c r="B79" s="26" t="s">
        <v>212</v>
      </c>
      <c r="C79" s="16">
        <v>22.32</v>
      </c>
      <c r="D79" s="16"/>
      <c r="E79" s="16">
        <v>22.32</v>
      </c>
    </row>
    <row r="80" s="2" customFormat="1" spans="1:5">
      <c r="A80" s="26">
        <v>30216</v>
      </c>
      <c r="B80" s="26" t="s">
        <v>206</v>
      </c>
      <c r="C80" s="16">
        <v>25.76</v>
      </c>
      <c r="D80" s="16"/>
      <c r="E80" s="16">
        <v>25.76</v>
      </c>
    </row>
    <row r="81" s="2" customFormat="1" spans="1:5">
      <c r="A81" s="25">
        <v>303</v>
      </c>
      <c r="B81" s="16" t="s">
        <v>213</v>
      </c>
      <c r="C81" s="16"/>
      <c r="D81" s="16"/>
      <c r="E81" s="16"/>
    </row>
    <row r="82" s="2" customFormat="1" spans="1:5">
      <c r="A82" s="27">
        <v>30399</v>
      </c>
      <c r="B82" s="26" t="s">
        <v>214</v>
      </c>
      <c r="C82" s="16">
        <v>63.45</v>
      </c>
      <c r="D82" s="16">
        <v>63.45</v>
      </c>
      <c r="E82" s="16"/>
    </row>
    <row r="83" s="2" customFormat="1" spans="1:5">
      <c r="A83" s="27">
        <v>30304</v>
      </c>
      <c r="B83" s="26" t="s">
        <v>219</v>
      </c>
      <c r="C83" s="16">
        <v>3.7</v>
      </c>
      <c r="D83" s="16">
        <v>3.7</v>
      </c>
      <c r="E83" s="16"/>
    </row>
    <row r="84" s="2" customFormat="1" ht="44.1" customHeight="1" spans="1:5">
      <c r="A84" s="24" t="s">
        <v>220</v>
      </c>
      <c r="B84" s="16" t="s">
        <v>99</v>
      </c>
      <c r="C84" s="16">
        <v>279.57</v>
      </c>
      <c r="D84" s="16">
        <v>90.3</v>
      </c>
      <c r="E84" s="16">
        <v>189.27</v>
      </c>
    </row>
    <row r="85" s="2" customFormat="1" spans="1:5">
      <c r="A85" s="25">
        <v>301</v>
      </c>
      <c r="B85" s="16" t="s">
        <v>137</v>
      </c>
      <c r="C85" s="16"/>
      <c r="D85" s="16"/>
      <c r="E85" s="16"/>
    </row>
    <row r="86" s="2" customFormat="1" spans="1:5">
      <c r="A86" s="26">
        <v>30101</v>
      </c>
      <c r="B86" s="26" t="s">
        <v>193</v>
      </c>
      <c r="C86" s="28">
        <v>35.05</v>
      </c>
      <c r="D86" s="28">
        <v>35.05</v>
      </c>
      <c r="E86" s="16"/>
    </row>
    <row r="87" s="2" customFormat="1" spans="1:5">
      <c r="A87" s="26">
        <v>30102</v>
      </c>
      <c r="B87" s="26" t="s">
        <v>194</v>
      </c>
      <c r="C87" s="28">
        <v>27.01</v>
      </c>
      <c r="D87" s="28">
        <v>27.01</v>
      </c>
      <c r="E87" s="16"/>
    </row>
    <row r="88" s="2" customFormat="1" spans="1:5">
      <c r="A88" s="26">
        <v>30108</v>
      </c>
      <c r="B88" s="26" t="s">
        <v>195</v>
      </c>
      <c r="C88" s="28">
        <v>12.41</v>
      </c>
      <c r="D88" s="28">
        <v>12.41</v>
      </c>
      <c r="E88" s="16"/>
    </row>
    <row r="89" s="2" customFormat="1" spans="1:5">
      <c r="A89" s="26">
        <v>30110</v>
      </c>
      <c r="B89" s="26" t="s">
        <v>217</v>
      </c>
      <c r="C89" s="28">
        <v>8.38</v>
      </c>
      <c r="D89" s="28">
        <v>8.38</v>
      </c>
      <c r="E89" s="16"/>
    </row>
    <row r="90" s="2" customFormat="1" spans="1:5">
      <c r="A90" s="26">
        <v>30113</v>
      </c>
      <c r="B90" s="26" t="s">
        <v>197</v>
      </c>
      <c r="C90" s="28">
        <v>7.45</v>
      </c>
      <c r="D90" s="28">
        <v>7.45</v>
      </c>
      <c r="E90" s="16"/>
    </row>
    <row r="91" s="2" customFormat="1" spans="1:5">
      <c r="A91" s="25">
        <v>302</v>
      </c>
      <c r="B91" s="16" t="s">
        <v>138</v>
      </c>
      <c r="C91" s="16"/>
      <c r="D91" s="16"/>
      <c r="E91" s="16"/>
    </row>
    <row r="92" s="2" customFormat="1" spans="1:5">
      <c r="A92" s="26">
        <v>30201</v>
      </c>
      <c r="B92" s="26" t="s">
        <v>198</v>
      </c>
      <c r="C92" s="29">
        <v>1.24</v>
      </c>
      <c r="D92" s="16"/>
      <c r="E92" s="29">
        <v>1.24</v>
      </c>
    </row>
    <row r="93" s="2" customFormat="1" spans="1:5">
      <c r="A93" s="26">
        <v>30202</v>
      </c>
      <c r="B93" s="26" t="s">
        <v>199</v>
      </c>
      <c r="C93" s="29">
        <v>0.2</v>
      </c>
      <c r="D93" s="16"/>
      <c r="E93" s="29">
        <v>0.2</v>
      </c>
    </row>
    <row r="94" s="2" customFormat="1" spans="1:5">
      <c r="A94" s="26">
        <v>30205</v>
      </c>
      <c r="B94" s="26" t="s">
        <v>200</v>
      </c>
      <c r="C94" s="29">
        <v>0.11</v>
      </c>
      <c r="D94" s="16"/>
      <c r="E94" s="29">
        <v>0.11</v>
      </c>
    </row>
    <row r="95" s="2" customFormat="1" spans="1:5">
      <c r="A95" s="26">
        <v>30206</v>
      </c>
      <c r="B95" s="26" t="s">
        <v>201</v>
      </c>
      <c r="C95" s="29">
        <v>0.69</v>
      </c>
      <c r="D95" s="16"/>
      <c r="E95" s="29">
        <v>0.69</v>
      </c>
    </row>
    <row r="96" s="2" customFormat="1" spans="1:5">
      <c r="A96" s="26">
        <v>30207</v>
      </c>
      <c r="B96" s="26" t="s">
        <v>202</v>
      </c>
      <c r="C96" s="29">
        <v>0.9</v>
      </c>
      <c r="D96" s="16"/>
      <c r="E96" s="29">
        <v>0.9</v>
      </c>
    </row>
    <row r="97" s="2" customFormat="1" spans="1:5">
      <c r="A97" s="26">
        <v>30211</v>
      </c>
      <c r="B97" s="26" t="s">
        <v>203</v>
      </c>
      <c r="C97" s="29">
        <v>4.2</v>
      </c>
      <c r="D97" s="16"/>
      <c r="E97" s="29">
        <v>4.2</v>
      </c>
    </row>
    <row r="98" s="2" customFormat="1" spans="1:5">
      <c r="A98" s="26">
        <v>30213</v>
      </c>
      <c r="B98" s="26" t="s">
        <v>204</v>
      </c>
      <c r="C98" s="29">
        <v>0.1</v>
      </c>
      <c r="D98" s="16"/>
      <c r="E98" s="29">
        <v>0.1</v>
      </c>
    </row>
    <row r="99" s="2" customFormat="1" spans="1:5">
      <c r="A99" s="26">
        <v>30215</v>
      </c>
      <c r="B99" s="26" t="s">
        <v>205</v>
      </c>
      <c r="C99" s="29">
        <v>1</v>
      </c>
      <c r="D99" s="16"/>
      <c r="E99" s="29">
        <v>1</v>
      </c>
    </row>
    <row r="100" s="2" customFormat="1" spans="1:5">
      <c r="A100" s="26">
        <v>30216</v>
      </c>
      <c r="B100" s="26" t="s">
        <v>206</v>
      </c>
      <c r="C100" s="29">
        <v>0.6</v>
      </c>
      <c r="D100" s="16"/>
      <c r="E100" s="29">
        <v>0.6</v>
      </c>
    </row>
    <row r="101" s="2" customFormat="1" spans="1:5">
      <c r="A101" s="26">
        <v>30217</v>
      </c>
      <c r="B101" s="26" t="s">
        <v>207</v>
      </c>
      <c r="C101" s="29">
        <v>0.16</v>
      </c>
      <c r="D101" s="16"/>
      <c r="E101" s="29">
        <v>0.16</v>
      </c>
    </row>
    <row r="102" s="2" customFormat="1" spans="1:5">
      <c r="A102" s="26">
        <v>30228</v>
      </c>
      <c r="B102" s="26" t="s">
        <v>208</v>
      </c>
      <c r="C102" s="29">
        <v>1.24</v>
      </c>
      <c r="D102" s="16"/>
      <c r="E102" s="29">
        <v>1.24</v>
      </c>
    </row>
    <row r="103" s="2" customFormat="1" spans="1:5">
      <c r="A103" s="26">
        <v>30299</v>
      </c>
      <c r="B103" s="26" t="s">
        <v>218</v>
      </c>
      <c r="C103" s="29">
        <v>177.19</v>
      </c>
      <c r="D103" s="16"/>
      <c r="E103" s="29">
        <v>177.19</v>
      </c>
    </row>
    <row r="104" s="2" customFormat="1" spans="1:5">
      <c r="A104" s="26">
        <v>30229</v>
      </c>
      <c r="B104" s="26" t="s">
        <v>211</v>
      </c>
      <c r="C104" s="16">
        <v>0</v>
      </c>
      <c r="D104" s="16"/>
      <c r="E104" s="16">
        <v>0</v>
      </c>
    </row>
    <row r="105" s="2" customFormat="1" spans="1:5">
      <c r="A105" s="26">
        <v>30902</v>
      </c>
      <c r="B105" s="26" t="s">
        <v>212</v>
      </c>
      <c r="C105" s="16">
        <v>0.8</v>
      </c>
      <c r="D105" s="16"/>
      <c r="E105" s="16">
        <v>0.8</v>
      </c>
    </row>
    <row r="106" s="2" customFormat="1" spans="1:5">
      <c r="A106" s="26">
        <v>30216</v>
      </c>
      <c r="B106" s="26" t="s">
        <v>206</v>
      </c>
      <c r="C106" s="16">
        <v>0.84</v>
      </c>
      <c r="D106" s="16"/>
      <c r="E106" s="16">
        <v>0.84</v>
      </c>
    </row>
    <row r="107" s="2" customFormat="1" ht="48" customHeight="1" spans="1:5">
      <c r="A107" s="24" t="s">
        <v>221</v>
      </c>
      <c r="B107" s="16" t="s">
        <v>99</v>
      </c>
      <c r="C107" s="16">
        <v>118.96</v>
      </c>
      <c r="D107" s="16">
        <v>93.2</v>
      </c>
      <c r="E107" s="16">
        <v>25.76</v>
      </c>
    </row>
    <row r="108" s="2" customFormat="1" spans="1:5">
      <c r="A108" s="25">
        <v>301</v>
      </c>
      <c r="B108" s="16" t="s">
        <v>137</v>
      </c>
      <c r="C108" s="16"/>
      <c r="D108" s="16"/>
      <c r="E108" s="16"/>
    </row>
    <row r="109" s="2" customFormat="1" spans="1:5">
      <c r="A109" s="26">
        <v>30101</v>
      </c>
      <c r="B109" s="26" t="s">
        <v>193</v>
      </c>
      <c r="C109" s="28">
        <v>34.81</v>
      </c>
      <c r="D109" s="28">
        <v>34.81</v>
      </c>
      <c r="E109" s="16"/>
    </row>
    <row r="110" s="2" customFormat="1" spans="1:5">
      <c r="A110" s="26">
        <v>30102</v>
      </c>
      <c r="B110" s="26" t="s">
        <v>194</v>
      </c>
      <c r="C110" s="28">
        <v>26.31</v>
      </c>
      <c r="D110" s="28">
        <v>26.31</v>
      </c>
      <c r="E110" s="16"/>
    </row>
    <row r="111" s="2" customFormat="1" spans="1:5">
      <c r="A111" s="26">
        <v>30108</v>
      </c>
      <c r="B111" s="26" t="s">
        <v>195</v>
      </c>
      <c r="C111" s="28">
        <v>12.75</v>
      </c>
      <c r="D111" s="28">
        <v>12.75</v>
      </c>
      <c r="E111" s="16"/>
    </row>
    <row r="112" s="2" customFormat="1" spans="1:5">
      <c r="A112" s="26">
        <v>30111</v>
      </c>
      <c r="B112" s="26" t="s">
        <v>196</v>
      </c>
      <c r="C112" s="28">
        <v>8.25</v>
      </c>
      <c r="D112" s="28">
        <v>8.25</v>
      </c>
      <c r="E112" s="16"/>
    </row>
    <row r="113" s="2" customFormat="1" spans="1:5">
      <c r="A113" s="26">
        <v>30113</v>
      </c>
      <c r="B113" s="26" t="s">
        <v>197</v>
      </c>
      <c r="C113" s="28">
        <v>8.69</v>
      </c>
      <c r="D113" s="28">
        <v>8.69</v>
      </c>
      <c r="E113" s="16"/>
    </row>
    <row r="114" s="2" customFormat="1" spans="1:5">
      <c r="A114" s="25">
        <v>302</v>
      </c>
      <c r="B114" s="16" t="s">
        <v>138</v>
      </c>
      <c r="C114" s="16"/>
      <c r="D114" s="16"/>
      <c r="E114" s="16"/>
    </row>
    <row r="115" s="2" customFormat="1" spans="1:5">
      <c r="A115" s="26">
        <v>30201</v>
      </c>
      <c r="B115" s="26" t="s">
        <v>198</v>
      </c>
      <c r="C115" s="29">
        <v>1.74</v>
      </c>
      <c r="D115" s="16"/>
      <c r="E115" s="29">
        <v>1.74</v>
      </c>
    </row>
    <row r="116" s="2" customFormat="1" spans="1:5">
      <c r="A116" s="26">
        <v>30202</v>
      </c>
      <c r="B116" s="26" t="s">
        <v>199</v>
      </c>
      <c r="C116" s="29">
        <v>0.28</v>
      </c>
      <c r="D116" s="16"/>
      <c r="E116" s="29">
        <v>0.28</v>
      </c>
    </row>
    <row r="117" s="2" customFormat="1" spans="1:5">
      <c r="A117" s="26">
        <v>30205</v>
      </c>
      <c r="B117" s="26" t="s">
        <v>200</v>
      </c>
      <c r="C117" s="29">
        <v>0.15</v>
      </c>
      <c r="D117" s="16"/>
      <c r="E117" s="29">
        <v>0.15</v>
      </c>
    </row>
    <row r="118" s="2" customFormat="1" spans="1:5">
      <c r="A118" s="26">
        <v>30206</v>
      </c>
      <c r="B118" s="26" t="s">
        <v>201</v>
      </c>
      <c r="C118" s="29">
        <v>0.97</v>
      </c>
      <c r="D118" s="16"/>
      <c r="E118" s="29">
        <v>0.97</v>
      </c>
    </row>
    <row r="119" s="2" customFormat="1" spans="1:5">
      <c r="A119" s="26">
        <v>30207</v>
      </c>
      <c r="B119" s="26" t="s">
        <v>202</v>
      </c>
      <c r="C119" s="29">
        <v>1.26</v>
      </c>
      <c r="D119" s="16"/>
      <c r="E119" s="29">
        <v>1.26</v>
      </c>
    </row>
    <row r="120" s="2" customFormat="1" spans="1:5">
      <c r="A120" s="26">
        <v>30211</v>
      </c>
      <c r="B120" s="26" t="s">
        <v>203</v>
      </c>
      <c r="C120" s="29">
        <v>5.88</v>
      </c>
      <c r="D120" s="16"/>
      <c r="E120" s="29">
        <v>5.88</v>
      </c>
    </row>
    <row r="121" s="2" customFormat="1" spans="1:5">
      <c r="A121" s="26">
        <v>30213</v>
      </c>
      <c r="B121" s="26" t="s">
        <v>204</v>
      </c>
      <c r="C121" s="29">
        <v>0.14</v>
      </c>
      <c r="D121" s="16"/>
      <c r="E121" s="29">
        <v>0.14</v>
      </c>
    </row>
    <row r="122" s="2" customFormat="1" spans="1:5">
      <c r="A122" s="26">
        <v>30215</v>
      </c>
      <c r="B122" s="26" t="s">
        <v>205</v>
      </c>
      <c r="C122" s="29">
        <v>1.4</v>
      </c>
      <c r="D122" s="16"/>
      <c r="E122" s="29">
        <v>1.4</v>
      </c>
    </row>
    <row r="123" s="2" customFormat="1" spans="1:5">
      <c r="A123" s="26">
        <v>30216</v>
      </c>
      <c r="B123" s="26" t="s">
        <v>206</v>
      </c>
      <c r="C123" s="29">
        <v>0.84</v>
      </c>
      <c r="D123" s="16"/>
      <c r="E123" s="29">
        <v>0.84</v>
      </c>
    </row>
    <row r="124" s="2" customFormat="1" spans="1:5">
      <c r="A124" s="26">
        <v>30217</v>
      </c>
      <c r="B124" s="26" t="s">
        <v>207</v>
      </c>
      <c r="C124" s="29">
        <v>0.22</v>
      </c>
      <c r="D124" s="16"/>
      <c r="E124" s="29">
        <v>0.22</v>
      </c>
    </row>
    <row r="125" s="2" customFormat="1" spans="1:5">
      <c r="A125" s="26">
        <v>30228</v>
      </c>
      <c r="B125" s="26" t="s">
        <v>208</v>
      </c>
      <c r="C125" s="29">
        <v>1.22</v>
      </c>
      <c r="D125" s="16"/>
      <c r="E125" s="29">
        <v>1.22</v>
      </c>
    </row>
    <row r="126" s="2" customFormat="1" spans="1:5">
      <c r="A126" s="26">
        <v>30299</v>
      </c>
      <c r="B126" s="26" t="s">
        <v>222</v>
      </c>
      <c r="C126" s="16">
        <v>6.29</v>
      </c>
      <c r="D126" s="16"/>
      <c r="E126" s="16">
        <v>6.29</v>
      </c>
    </row>
    <row r="127" s="2" customFormat="1" spans="1:5">
      <c r="A127" s="26">
        <v>30299</v>
      </c>
      <c r="B127" s="26" t="s">
        <v>218</v>
      </c>
      <c r="C127" s="16">
        <v>1.8</v>
      </c>
      <c r="D127" s="16"/>
      <c r="E127" s="16">
        <v>1.8</v>
      </c>
    </row>
    <row r="128" s="2" customFormat="1" spans="1:5">
      <c r="A128" s="26">
        <v>30229</v>
      </c>
      <c r="B128" s="26" t="s">
        <v>211</v>
      </c>
      <c r="C128" s="16">
        <v>1.53</v>
      </c>
      <c r="D128" s="16"/>
      <c r="E128" s="16">
        <v>1.53</v>
      </c>
    </row>
    <row r="129" s="2" customFormat="1" spans="1:5">
      <c r="A129" s="26">
        <v>30902</v>
      </c>
      <c r="B129" s="26" t="s">
        <v>212</v>
      </c>
      <c r="C129" s="16">
        <v>1.12</v>
      </c>
      <c r="D129" s="16"/>
      <c r="E129" s="16">
        <v>1.12</v>
      </c>
    </row>
    <row r="130" s="2" customFormat="1" spans="1:5">
      <c r="A130" s="26">
        <v>30216</v>
      </c>
      <c r="B130" s="26" t="s">
        <v>206</v>
      </c>
      <c r="C130" s="16">
        <v>0.92</v>
      </c>
      <c r="D130" s="16"/>
      <c r="E130" s="16">
        <v>0.92</v>
      </c>
    </row>
    <row r="131" s="2" customFormat="1" spans="1:5">
      <c r="A131" s="25">
        <v>303</v>
      </c>
      <c r="B131" s="16" t="s">
        <v>213</v>
      </c>
      <c r="C131" s="16"/>
      <c r="D131" s="16"/>
      <c r="E131" s="16"/>
    </row>
    <row r="132" s="2" customFormat="1" spans="1:5">
      <c r="A132" s="27">
        <v>30399</v>
      </c>
      <c r="B132" s="26" t="s">
        <v>214</v>
      </c>
      <c r="C132" s="16">
        <v>2.39</v>
      </c>
      <c r="D132" s="16">
        <v>2.39</v>
      </c>
      <c r="E132" s="16"/>
    </row>
    <row r="133" s="2" customFormat="1" ht="36" customHeight="1" spans="1:5">
      <c r="A133" s="24" t="s">
        <v>223</v>
      </c>
      <c r="B133" s="16" t="s">
        <v>99</v>
      </c>
      <c r="C133" s="16">
        <v>1225.69</v>
      </c>
      <c r="D133" s="16">
        <v>1059.11</v>
      </c>
      <c r="E133" s="16">
        <v>166.58</v>
      </c>
    </row>
    <row r="134" s="2" customFormat="1" spans="1:5">
      <c r="A134" s="25">
        <v>301</v>
      </c>
      <c r="B134" s="16" t="s">
        <v>137</v>
      </c>
      <c r="C134" s="16"/>
      <c r="D134" s="16"/>
      <c r="E134" s="16"/>
    </row>
    <row r="135" s="2" customFormat="1" spans="1:5">
      <c r="A135" s="26">
        <v>30101</v>
      </c>
      <c r="B135" s="26" t="s">
        <v>193</v>
      </c>
      <c r="C135" s="28">
        <v>397.15</v>
      </c>
      <c r="D135" s="28">
        <v>397.15</v>
      </c>
      <c r="E135" s="16"/>
    </row>
    <row r="136" s="2" customFormat="1" spans="1:5">
      <c r="A136" s="26">
        <v>30102</v>
      </c>
      <c r="B136" s="26" t="s">
        <v>194</v>
      </c>
      <c r="C136" s="28">
        <v>304.3</v>
      </c>
      <c r="D136" s="28">
        <v>304.3</v>
      </c>
      <c r="E136" s="16"/>
    </row>
    <row r="137" s="2" customFormat="1" spans="1:5">
      <c r="A137" s="26">
        <v>30108</v>
      </c>
      <c r="B137" s="26" t="s">
        <v>195</v>
      </c>
      <c r="C137" s="28">
        <v>144.36</v>
      </c>
      <c r="D137" s="28">
        <v>144.36</v>
      </c>
      <c r="E137" s="16"/>
    </row>
    <row r="138" s="2" customFormat="1" spans="1:5">
      <c r="A138" s="26">
        <v>30110</v>
      </c>
      <c r="B138" s="26" t="s">
        <v>217</v>
      </c>
      <c r="C138" s="28">
        <v>94.7</v>
      </c>
      <c r="D138" s="28">
        <v>94.7</v>
      </c>
      <c r="E138" s="16"/>
    </row>
    <row r="139" s="2" customFormat="1" spans="1:5">
      <c r="A139" s="26">
        <v>30113</v>
      </c>
      <c r="B139" s="26" t="s">
        <v>197</v>
      </c>
      <c r="C139" s="28">
        <v>99.64</v>
      </c>
      <c r="D139" s="28">
        <v>99.64</v>
      </c>
      <c r="E139" s="16"/>
    </row>
    <row r="140" s="2" customFormat="1" spans="1:5">
      <c r="A140" s="25">
        <v>302</v>
      </c>
      <c r="B140" s="16" t="s">
        <v>138</v>
      </c>
      <c r="C140" s="16"/>
      <c r="D140" s="16"/>
      <c r="E140" s="16"/>
    </row>
    <row r="141" s="2" customFormat="1" spans="1:5">
      <c r="A141" s="26">
        <v>30201</v>
      </c>
      <c r="B141" s="26" t="s">
        <v>198</v>
      </c>
      <c r="C141" s="29">
        <v>16.74</v>
      </c>
      <c r="D141" s="16"/>
      <c r="E141" s="29">
        <v>16.74</v>
      </c>
    </row>
    <row r="142" s="2" customFormat="1" spans="1:5">
      <c r="A142" s="26">
        <v>30202</v>
      </c>
      <c r="B142" s="26" t="s">
        <v>199</v>
      </c>
      <c r="C142" s="29">
        <v>2.7</v>
      </c>
      <c r="D142" s="16"/>
      <c r="E142" s="29">
        <v>2.7</v>
      </c>
    </row>
    <row r="143" s="2" customFormat="1" spans="1:5">
      <c r="A143" s="26">
        <v>30205</v>
      </c>
      <c r="B143" s="26" t="s">
        <v>200</v>
      </c>
      <c r="C143" s="29">
        <v>1.49</v>
      </c>
      <c r="D143" s="16"/>
      <c r="E143" s="29">
        <v>1.49</v>
      </c>
    </row>
    <row r="144" s="2" customFormat="1" spans="1:5">
      <c r="A144" s="26">
        <v>30206</v>
      </c>
      <c r="B144" s="26" t="s">
        <v>201</v>
      </c>
      <c r="C144" s="29">
        <v>9.32</v>
      </c>
      <c r="D144" s="16"/>
      <c r="E144" s="29">
        <v>9.32</v>
      </c>
    </row>
    <row r="145" s="2" customFormat="1" spans="1:5">
      <c r="A145" s="26">
        <v>30207</v>
      </c>
      <c r="B145" s="26" t="s">
        <v>202</v>
      </c>
      <c r="C145" s="29">
        <v>12.15</v>
      </c>
      <c r="D145" s="16"/>
      <c r="E145" s="29">
        <v>12.15</v>
      </c>
    </row>
    <row r="146" s="2" customFormat="1" spans="1:5">
      <c r="A146" s="26">
        <v>30211</v>
      </c>
      <c r="B146" s="26" t="s">
        <v>203</v>
      </c>
      <c r="C146" s="29">
        <v>56.7</v>
      </c>
      <c r="D146" s="16"/>
      <c r="E146" s="29">
        <v>56.7</v>
      </c>
    </row>
    <row r="147" s="2" customFormat="1" spans="1:5">
      <c r="A147" s="26">
        <v>30213</v>
      </c>
      <c r="B147" s="26" t="s">
        <v>204</v>
      </c>
      <c r="C147" s="29">
        <v>1.35</v>
      </c>
      <c r="D147" s="16"/>
      <c r="E147" s="29">
        <v>1.35</v>
      </c>
    </row>
    <row r="148" s="2" customFormat="1" spans="1:5">
      <c r="A148" s="26">
        <v>30215</v>
      </c>
      <c r="B148" s="26" t="s">
        <v>205</v>
      </c>
      <c r="C148" s="29">
        <v>13.5</v>
      </c>
      <c r="D148" s="16"/>
      <c r="E148" s="29">
        <v>13.5</v>
      </c>
    </row>
    <row r="149" s="2" customFormat="1" spans="1:5">
      <c r="A149" s="26">
        <v>30216</v>
      </c>
      <c r="B149" s="26" t="s">
        <v>206</v>
      </c>
      <c r="C149" s="29">
        <v>8.1</v>
      </c>
      <c r="D149" s="16"/>
      <c r="E149" s="29">
        <v>8.1</v>
      </c>
    </row>
    <row r="150" s="2" customFormat="1" spans="1:5">
      <c r="A150" s="26">
        <v>30217</v>
      </c>
      <c r="B150" s="26" t="s">
        <v>207</v>
      </c>
      <c r="C150" s="29">
        <v>2.16</v>
      </c>
      <c r="D150" s="16"/>
      <c r="E150" s="29">
        <v>2.16</v>
      </c>
    </row>
    <row r="151" s="2" customFormat="1" spans="1:5">
      <c r="A151" s="26">
        <v>30228</v>
      </c>
      <c r="B151" s="26" t="s">
        <v>208</v>
      </c>
      <c r="C151" s="29">
        <v>14.03</v>
      </c>
      <c r="D151" s="16"/>
      <c r="E151" s="29">
        <v>14.03</v>
      </c>
    </row>
    <row r="152" s="2" customFormat="1" spans="1:5">
      <c r="A152" s="26">
        <v>30229</v>
      </c>
      <c r="B152" s="26" t="s">
        <v>211</v>
      </c>
      <c r="C152" s="29">
        <v>17.54</v>
      </c>
      <c r="D152" s="16"/>
      <c r="E152" s="29">
        <v>17.54</v>
      </c>
    </row>
    <row r="153" s="2" customFormat="1" spans="1:5">
      <c r="A153" s="26">
        <v>30902</v>
      </c>
      <c r="B153" s="26" t="s">
        <v>212</v>
      </c>
      <c r="C153" s="29">
        <v>10.8</v>
      </c>
      <c r="D153" s="16"/>
      <c r="E153" s="29">
        <v>10.8</v>
      </c>
    </row>
    <row r="154" s="2" customFormat="1" spans="1:5">
      <c r="A154" s="26">
        <v>30216</v>
      </c>
      <c r="B154" s="26" t="s">
        <v>206</v>
      </c>
      <c r="C154" s="16">
        <v>0</v>
      </c>
      <c r="D154" s="16"/>
      <c r="E154" s="16">
        <v>0</v>
      </c>
    </row>
    <row r="155" s="2" customFormat="1" spans="1:5">
      <c r="A155" s="25">
        <v>303</v>
      </c>
      <c r="B155" s="16" t="s">
        <v>213</v>
      </c>
      <c r="C155" s="16"/>
      <c r="D155" s="16"/>
      <c r="E155" s="16"/>
    </row>
    <row r="156" s="2" customFormat="1" spans="1:5">
      <c r="A156" s="26">
        <v>30399</v>
      </c>
      <c r="B156" s="26" t="s">
        <v>214</v>
      </c>
      <c r="C156" s="16">
        <v>11.41</v>
      </c>
      <c r="D156" s="16">
        <v>11.41</v>
      </c>
      <c r="E156" s="16"/>
    </row>
    <row r="157" s="2" customFormat="1" spans="1:5">
      <c r="A157" s="31">
        <v>30304</v>
      </c>
      <c r="B157" s="31" t="s">
        <v>219</v>
      </c>
      <c r="C157" s="32">
        <v>7.55</v>
      </c>
      <c r="D157" s="32">
        <v>7.55</v>
      </c>
      <c r="E157" s="32"/>
    </row>
    <row r="158" s="2" customFormat="1" ht="48" customHeight="1" spans="1:5">
      <c r="A158" s="24" t="s">
        <v>224</v>
      </c>
      <c r="B158" s="16" t="s">
        <v>99</v>
      </c>
      <c r="C158" s="16">
        <v>259.57</v>
      </c>
      <c r="D158" s="16">
        <v>226.24</v>
      </c>
      <c r="E158" s="16">
        <v>33.33</v>
      </c>
    </row>
    <row r="159" s="2" customFormat="1" spans="1:5">
      <c r="A159" s="25">
        <v>301</v>
      </c>
      <c r="B159" s="16" t="s">
        <v>137</v>
      </c>
      <c r="C159" s="16"/>
      <c r="D159" s="16"/>
      <c r="E159" s="16"/>
    </row>
    <row r="160" s="2" customFormat="1" spans="1:5">
      <c r="A160" s="26">
        <v>30101</v>
      </c>
      <c r="B160" s="26" t="s">
        <v>193</v>
      </c>
      <c r="C160" s="28">
        <v>94.75</v>
      </c>
      <c r="D160" s="28">
        <v>94.75</v>
      </c>
      <c r="E160" s="16"/>
    </row>
    <row r="161" s="2" customFormat="1" spans="1:5">
      <c r="A161" s="26">
        <v>30102</v>
      </c>
      <c r="B161" s="26" t="s">
        <v>194</v>
      </c>
      <c r="C161" s="28">
        <v>60.78</v>
      </c>
      <c r="D161" s="28">
        <v>60.78</v>
      </c>
      <c r="E161" s="16"/>
    </row>
    <row r="162" s="2" customFormat="1" spans="1:5">
      <c r="A162" s="26">
        <v>30108</v>
      </c>
      <c r="B162" s="26" t="s">
        <v>195</v>
      </c>
      <c r="C162" s="28">
        <v>31.05</v>
      </c>
      <c r="D162" s="28">
        <v>31.05</v>
      </c>
      <c r="E162" s="16"/>
    </row>
    <row r="163" s="2" customFormat="1" spans="1:5">
      <c r="A163" s="26">
        <v>30110</v>
      </c>
      <c r="B163" s="26" t="s">
        <v>217</v>
      </c>
      <c r="C163" s="28">
        <v>21</v>
      </c>
      <c r="D163" s="28">
        <v>21</v>
      </c>
      <c r="E163" s="16"/>
    </row>
    <row r="164" s="2" customFormat="1" spans="1:5">
      <c r="A164" s="26">
        <v>30113</v>
      </c>
      <c r="B164" s="26" t="s">
        <v>197</v>
      </c>
      <c r="C164" s="28">
        <v>18.66</v>
      </c>
      <c r="D164" s="28">
        <v>18.66</v>
      </c>
      <c r="E164" s="16"/>
    </row>
    <row r="165" s="2" customFormat="1" spans="1:5">
      <c r="A165" s="25">
        <v>302</v>
      </c>
      <c r="B165" s="16" t="s">
        <v>138</v>
      </c>
      <c r="C165" s="16"/>
      <c r="D165" s="16"/>
      <c r="E165" s="16"/>
    </row>
    <row r="166" s="2" customFormat="1" spans="1:5">
      <c r="A166" s="26">
        <v>30201</v>
      </c>
      <c r="B166" s="26" t="s">
        <v>198</v>
      </c>
      <c r="C166" s="29">
        <v>2.98</v>
      </c>
      <c r="D166" s="16"/>
      <c r="E166" s="29">
        <v>2.98</v>
      </c>
    </row>
    <row r="167" s="2" customFormat="1" spans="1:5">
      <c r="A167" s="26">
        <v>30202</v>
      </c>
      <c r="B167" s="26" t="s">
        <v>199</v>
      </c>
      <c r="C167" s="29">
        <v>0.48</v>
      </c>
      <c r="D167" s="16"/>
      <c r="E167" s="29">
        <v>0.48</v>
      </c>
    </row>
    <row r="168" s="2" customFormat="1" spans="1:5">
      <c r="A168" s="26">
        <v>30205</v>
      </c>
      <c r="B168" s="26" t="s">
        <v>200</v>
      </c>
      <c r="C168" s="29">
        <v>0.26</v>
      </c>
      <c r="D168" s="16"/>
      <c r="E168" s="29">
        <v>0.26</v>
      </c>
    </row>
    <row r="169" s="2" customFormat="1" spans="1:5">
      <c r="A169" s="26">
        <v>30206</v>
      </c>
      <c r="B169" s="26" t="s">
        <v>201</v>
      </c>
      <c r="C169" s="29">
        <v>1.66</v>
      </c>
      <c r="D169" s="16"/>
      <c r="E169" s="29">
        <v>1.66</v>
      </c>
    </row>
    <row r="170" s="2" customFormat="1" spans="1:5">
      <c r="A170" s="26">
        <v>30207</v>
      </c>
      <c r="B170" s="26" t="s">
        <v>202</v>
      </c>
      <c r="C170" s="29">
        <v>2.16</v>
      </c>
      <c r="D170" s="16"/>
      <c r="E170" s="29">
        <v>2.16</v>
      </c>
    </row>
    <row r="171" s="2" customFormat="1" spans="1:5">
      <c r="A171" s="26">
        <v>30211</v>
      </c>
      <c r="B171" s="26" t="s">
        <v>203</v>
      </c>
      <c r="C171" s="29">
        <v>10.08</v>
      </c>
      <c r="D171" s="16"/>
      <c r="E171" s="29">
        <v>10.08</v>
      </c>
    </row>
    <row r="172" s="2" customFormat="1" spans="1:5">
      <c r="A172" s="26">
        <v>30213</v>
      </c>
      <c r="B172" s="26" t="s">
        <v>204</v>
      </c>
      <c r="C172" s="29">
        <v>0.24</v>
      </c>
      <c r="D172" s="16"/>
      <c r="E172" s="29">
        <v>0.24</v>
      </c>
    </row>
    <row r="173" s="2" customFormat="1" spans="1:5">
      <c r="A173" s="26">
        <v>30215</v>
      </c>
      <c r="B173" s="26" t="s">
        <v>205</v>
      </c>
      <c r="C173" s="29">
        <v>2.4</v>
      </c>
      <c r="D173" s="16"/>
      <c r="E173" s="29">
        <v>2.4</v>
      </c>
    </row>
    <row r="174" s="2" customFormat="1" spans="1:5">
      <c r="A174" s="26">
        <v>30216</v>
      </c>
      <c r="B174" s="26" t="s">
        <v>206</v>
      </c>
      <c r="C174" s="29">
        <v>1.44</v>
      </c>
      <c r="D174" s="16"/>
      <c r="E174" s="29">
        <v>1.44</v>
      </c>
    </row>
    <row r="175" s="2" customFormat="1" spans="1:5">
      <c r="A175" s="26">
        <v>30217</v>
      </c>
      <c r="B175" s="26" t="s">
        <v>207</v>
      </c>
      <c r="C175" s="29">
        <v>0.38</v>
      </c>
      <c r="D175" s="16"/>
      <c r="E175" s="29">
        <v>0.38</v>
      </c>
    </row>
    <row r="176" s="2" customFormat="1" spans="1:5">
      <c r="A176" s="26">
        <v>30228</v>
      </c>
      <c r="B176" s="26" t="s">
        <v>208</v>
      </c>
      <c r="C176" s="29">
        <v>3.11</v>
      </c>
      <c r="D176" s="16"/>
      <c r="E176" s="29">
        <v>3.11</v>
      </c>
    </row>
    <row r="177" s="2" customFormat="1" spans="1:5">
      <c r="A177" s="26">
        <v>30229</v>
      </c>
      <c r="B177" s="26" t="s">
        <v>211</v>
      </c>
      <c r="C177" s="29">
        <v>3.89</v>
      </c>
      <c r="D177" s="16"/>
      <c r="E177" s="29">
        <v>3.89</v>
      </c>
    </row>
    <row r="178" s="2" customFormat="1" spans="1:5">
      <c r="A178" s="26">
        <v>30902</v>
      </c>
      <c r="B178" s="26" t="s">
        <v>212</v>
      </c>
      <c r="C178" s="29">
        <v>1.92</v>
      </c>
      <c r="D178" s="16"/>
      <c r="E178" s="29">
        <v>1.92</v>
      </c>
    </row>
    <row r="179" s="2" customFormat="1" spans="1:5">
      <c r="A179" s="26">
        <v>30216</v>
      </c>
      <c r="B179" s="26" t="s">
        <v>206</v>
      </c>
      <c r="C179" s="29">
        <v>2.33</v>
      </c>
      <c r="D179" s="16"/>
      <c r="E179" s="29">
        <v>2.33</v>
      </c>
    </row>
    <row r="180" s="2" customFormat="1" ht="49" customHeight="1" spans="1:5">
      <c r="A180" s="24" t="s">
        <v>225</v>
      </c>
      <c r="B180" s="16" t="s">
        <v>99</v>
      </c>
      <c r="C180" s="16">
        <v>416.76</v>
      </c>
      <c r="D180" s="16">
        <v>400.49</v>
      </c>
      <c r="E180" s="16">
        <v>16.27</v>
      </c>
    </row>
    <row r="181" s="2" customFormat="1" spans="1:5">
      <c r="A181" s="25">
        <v>301</v>
      </c>
      <c r="B181" s="16" t="s">
        <v>137</v>
      </c>
      <c r="C181" s="16"/>
      <c r="D181" s="16"/>
      <c r="E181" s="16"/>
    </row>
    <row r="182" s="2" customFormat="1" spans="1:5">
      <c r="A182" s="26">
        <v>30101</v>
      </c>
      <c r="B182" s="26" t="s">
        <v>193</v>
      </c>
      <c r="C182" s="28">
        <v>152.43</v>
      </c>
      <c r="D182" s="28">
        <v>152.43</v>
      </c>
      <c r="E182" s="16"/>
    </row>
    <row r="183" s="2" customFormat="1" spans="1:5">
      <c r="A183" s="26">
        <v>30102</v>
      </c>
      <c r="B183" s="26" t="s">
        <v>194</v>
      </c>
      <c r="C183" s="28">
        <v>118.64</v>
      </c>
      <c r="D183" s="28">
        <v>118.64</v>
      </c>
      <c r="E183" s="16"/>
    </row>
    <row r="184" s="2" customFormat="1" spans="1:5">
      <c r="A184" s="26">
        <v>30108</v>
      </c>
      <c r="B184" s="26" t="s">
        <v>195</v>
      </c>
      <c r="C184" s="28">
        <v>55.32</v>
      </c>
      <c r="D184" s="28">
        <v>55.32</v>
      </c>
      <c r="E184" s="16"/>
    </row>
    <row r="185" s="2" customFormat="1" spans="1:5">
      <c r="A185" s="26">
        <v>30110</v>
      </c>
      <c r="B185" s="26" t="s">
        <v>217</v>
      </c>
      <c r="C185" s="28">
        <v>36.59</v>
      </c>
      <c r="D185" s="28">
        <v>36.59</v>
      </c>
      <c r="E185" s="16"/>
    </row>
    <row r="186" s="2" customFormat="1" spans="1:5">
      <c r="A186" s="26">
        <v>30113</v>
      </c>
      <c r="B186" s="26" t="s">
        <v>197</v>
      </c>
      <c r="C186" s="28">
        <v>35.45</v>
      </c>
      <c r="D186" s="28">
        <v>35.45</v>
      </c>
      <c r="E186" s="16"/>
    </row>
    <row r="187" s="2" customFormat="1" spans="1:5">
      <c r="A187" s="25">
        <v>302</v>
      </c>
      <c r="B187" s="16" t="s">
        <v>138</v>
      </c>
      <c r="C187" s="16"/>
      <c r="D187" s="16"/>
      <c r="E187" s="16"/>
    </row>
    <row r="188" s="2" customFormat="1" spans="1:5">
      <c r="A188" s="26">
        <v>30228</v>
      </c>
      <c r="B188" s="26" t="s">
        <v>208</v>
      </c>
      <c r="C188" s="29">
        <v>5.42</v>
      </c>
      <c r="D188" s="16"/>
      <c r="E188" s="29">
        <v>5.42</v>
      </c>
    </row>
    <row r="189" s="2" customFormat="1" spans="1:5">
      <c r="A189" s="26">
        <v>30229</v>
      </c>
      <c r="B189" s="26" t="s">
        <v>211</v>
      </c>
      <c r="C189" s="29">
        <v>6.78</v>
      </c>
      <c r="D189" s="16"/>
      <c r="E189" s="29">
        <v>6.78</v>
      </c>
    </row>
    <row r="190" s="2" customFormat="1" spans="1:5">
      <c r="A190" s="26">
        <v>30216</v>
      </c>
      <c r="B190" s="26" t="s">
        <v>206</v>
      </c>
      <c r="C190" s="29">
        <v>4.07</v>
      </c>
      <c r="D190" s="16"/>
      <c r="E190" s="29">
        <v>4.07</v>
      </c>
    </row>
    <row r="191" s="2" customFormat="1" spans="1:5">
      <c r="A191" s="25">
        <v>303</v>
      </c>
      <c r="B191" s="16" t="s">
        <v>213</v>
      </c>
      <c r="C191" s="16"/>
      <c r="D191" s="16"/>
      <c r="E191" s="16"/>
    </row>
    <row r="192" s="2" customFormat="1" spans="1:5">
      <c r="A192" s="31">
        <v>30304</v>
      </c>
      <c r="B192" s="31" t="s">
        <v>219</v>
      </c>
      <c r="C192" s="33">
        <v>2.06</v>
      </c>
      <c r="D192" s="33">
        <v>2.06</v>
      </c>
      <c r="E192" s="32"/>
    </row>
    <row r="193" s="2" customFormat="1" ht="48.95" customHeight="1" spans="1:5">
      <c r="A193" s="24" t="s">
        <v>226</v>
      </c>
      <c r="B193" s="16" t="s">
        <v>99</v>
      </c>
      <c r="C193" s="16">
        <v>35.48</v>
      </c>
      <c r="D193" s="16">
        <v>22.57</v>
      </c>
      <c r="E193" s="16">
        <v>12.91</v>
      </c>
    </row>
    <row r="194" s="2" customFormat="1" spans="1:5">
      <c r="A194" s="25">
        <v>301</v>
      </c>
      <c r="B194" s="16" t="s">
        <v>137</v>
      </c>
      <c r="C194" s="16"/>
      <c r="D194" s="16"/>
      <c r="E194" s="16"/>
    </row>
    <row r="195" s="2" customFormat="1" spans="1:5">
      <c r="A195" s="26">
        <v>30101</v>
      </c>
      <c r="B195" s="26" t="s">
        <v>193</v>
      </c>
      <c r="C195" s="28">
        <v>9.19</v>
      </c>
      <c r="D195" s="28">
        <v>9.19</v>
      </c>
      <c r="E195" s="16"/>
    </row>
    <row r="196" s="2" customFormat="1" spans="1:5">
      <c r="A196" s="26">
        <v>30102</v>
      </c>
      <c r="B196" s="26" t="s">
        <v>194</v>
      </c>
      <c r="C196" s="28">
        <v>5.95</v>
      </c>
      <c r="D196" s="28">
        <v>5.95</v>
      </c>
      <c r="E196" s="16"/>
    </row>
    <row r="197" s="2" customFormat="1" spans="1:5">
      <c r="A197" s="26">
        <v>30108</v>
      </c>
      <c r="B197" s="26" t="s">
        <v>195</v>
      </c>
      <c r="C197" s="28">
        <v>3.06</v>
      </c>
      <c r="D197" s="28">
        <v>3.06</v>
      </c>
      <c r="E197" s="16"/>
    </row>
    <row r="198" s="2" customFormat="1" spans="1:5">
      <c r="A198" s="26">
        <v>30110</v>
      </c>
      <c r="B198" s="26" t="s">
        <v>217</v>
      </c>
      <c r="C198" s="28">
        <v>2.04</v>
      </c>
      <c r="D198" s="28">
        <v>2.04</v>
      </c>
      <c r="E198" s="16"/>
    </row>
    <row r="199" s="2" customFormat="1" spans="1:5">
      <c r="A199" s="26">
        <v>30113</v>
      </c>
      <c r="B199" s="26" t="s">
        <v>197</v>
      </c>
      <c r="C199" s="28">
        <v>2.12</v>
      </c>
      <c r="D199" s="28">
        <v>2.12</v>
      </c>
      <c r="E199" s="16"/>
    </row>
    <row r="200" s="2" customFormat="1" spans="1:5">
      <c r="A200" s="25">
        <v>302</v>
      </c>
      <c r="B200" s="16" t="s">
        <v>138</v>
      </c>
      <c r="C200" s="16"/>
      <c r="D200" s="16"/>
      <c r="E200" s="16"/>
    </row>
    <row r="201" s="2" customFormat="1" spans="1:5">
      <c r="A201" s="26">
        <v>30201</v>
      </c>
      <c r="B201" s="26" t="s">
        <v>198</v>
      </c>
      <c r="C201" s="29">
        <v>0.37</v>
      </c>
      <c r="D201" s="16"/>
      <c r="E201" s="29">
        <v>0.37</v>
      </c>
    </row>
    <row r="202" s="2" customFormat="1" spans="1:5">
      <c r="A202" s="26">
        <v>30202</v>
      </c>
      <c r="B202" s="26" t="s">
        <v>199</v>
      </c>
      <c r="C202" s="29">
        <v>0.06</v>
      </c>
      <c r="D202" s="16"/>
      <c r="E202" s="29">
        <v>0.06</v>
      </c>
    </row>
    <row r="203" s="2" customFormat="1" spans="1:5">
      <c r="A203" s="26">
        <v>30205</v>
      </c>
      <c r="B203" s="26" t="s">
        <v>200</v>
      </c>
      <c r="C203" s="29">
        <v>0.03</v>
      </c>
      <c r="D203" s="16"/>
      <c r="E203" s="29">
        <v>0.03</v>
      </c>
    </row>
    <row r="204" s="2" customFormat="1" spans="1:5">
      <c r="A204" s="26">
        <v>30206</v>
      </c>
      <c r="B204" s="26" t="s">
        <v>201</v>
      </c>
      <c r="C204" s="29">
        <v>0.21</v>
      </c>
      <c r="D204" s="16"/>
      <c r="E204" s="29">
        <v>0.21</v>
      </c>
    </row>
    <row r="205" s="2" customFormat="1" spans="1:5">
      <c r="A205" s="26">
        <v>30207</v>
      </c>
      <c r="B205" s="26" t="s">
        <v>202</v>
      </c>
      <c r="C205" s="29">
        <v>0.27</v>
      </c>
      <c r="D205" s="16"/>
      <c r="E205" s="29">
        <v>0.27</v>
      </c>
    </row>
    <row r="206" s="2" customFormat="1" spans="1:5">
      <c r="A206" s="26">
        <v>30211</v>
      </c>
      <c r="B206" s="26" t="s">
        <v>203</v>
      </c>
      <c r="C206" s="29">
        <v>1.26</v>
      </c>
      <c r="D206" s="16"/>
      <c r="E206" s="29">
        <v>1.26</v>
      </c>
    </row>
    <row r="207" s="2" customFormat="1" spans="1:5">
      <c r="A207" s="26">
        <v>30213</v>
      </c>
      <c r="B207" s="26" t="s">
        <v>204</v>
      </c>
      <c r="C207" s="29">
        <v>0.03</v>
      </c>
      <c r="D207" s="16"/>
      <c r="E207" s="29">
        <v>0.03</v>
      </c>
    </row>
    <row r="208" s="2" customFormat="1" spans="1:5">
      <c r="A208" s="26">
        <v>30215</v>
      </c>
      <c r="B208" s="26" t="s">
        <v>205</v>
      </c>
      <c r="C208" s="29">
        <v>0.3</v>
      </c>
      <c r="D208" s="16"/>
      <c r="E208" s="29">
        <v>0.3</v>
      </c>
    </row>
    <row r="209" s="2" customFormat="1" spans="1:5">
      <c r="A209" s="26">
        <v>30216</v>
      </c>
      <c r="B209" s="26" t="s">
        <v>206</v>
      </c>
      <c r="C209" s="29">
        <v>0.18</v>
      </c>
      <c r="D209" s="16"/>
      <c r="E209" s="29">
        <v>0.18</v>
      </c>
    </row>
    <row r="210" s="2" customFormat="1" spans="1:5">
      <c r="A210" s="26">
        <v>30217</v>
      </c>
      <c r="B210" s="26" t="s">
        <v>207</v>
      </c>
      <c r="C210" s="29">
        <v>0.05</v>
      </c>
      <c r="D210" s="16"/>
      <c r="E210" s="29">
        <v>0.05</v>
      </c>
    </row>
    <row r="211" s="2" customFormat="1" spans="1:5">
      <c r="A211" s="26">
        <v>30228</v>
      </c>
      <c r="B211" s="26" t="s">
        <v>208</v>
      </c>
      <c r="C211" s="29">
        <v>0.3</v>
      </c>
      <c r="D211" s="16"/>
      <c r="E211" s="29">
        <v>0.3</v>
      </c>
    </row>
    <row r="212" s="2" customFormat="1" spans="1:5">
      <c r="A212" s="26">
        <v>30299</v>
      </c>
      <c r="B212" s="26" t="s">
        <v>218</v>
      </c>
      <c r="C212" s="29">
        <v>9</v>
      </c>
      <c r="D212" s="16"/>
      <c r="E212" s="29">
        <v>9</v>
      </c>
    </row>
    <row r="213" s="2" customFormat="1" spans="1:5">
      <c r="A213" s="26">
        <v>30229</v>
      </c>
      <c r="B213" s="26" t="s">
        <v>211</v>
      </c>
      <c r="C213" s="29">
        <v>0.38</v>
      </c>
      <c r="D213" s="16"/>
      <c r="E213" s="29">
        <v>0.38</v>
      </c>
    </row>
    <row r="214" s="2" customFormat="1" spans="1:5">
      <c r="A214" s="26">
        <v>30902</v>
      </c>
      <c r="B214" s="26" t="s">
        <v>212</v>
      </c>
      <c r="C214" s="29">
        <v>0.24</v>
      </c>
      <c r="D214" s="16"/>
      <c r="E214" s="29">
        <v>0.24</v>
      </c>
    </row>
    <row r="215" s="2" customFormat="1" spans="1:5">
      <c r="A215" s="26">
        <v>30216</v>
      </c>
      <c r="B215" s="26" t="s">
        <v>206</v>
      </c>
      <c r="C215" s="16">
        <v>0.23</v>
      </c>
      <c r="D215" s="16"/>
      <c r="E215" s="16">
        <v>0.23</v>
      </c>
    </row>
    <row r="216" s="2" customFormat="1" spans="1:5">
      <c r="A216" s="25">
        <v>303</v>
      </c>
      <c r="B216" s="16" t="s">
        <v>213</v>
      </c>
      <c r="C216" s="16"/>
      <c r="D216" s="16"/>
      <c r="E216" s="16"/>
    </row>
    <row r="217" s="2" customFormat="1" spans="1:5">
      <c r="A217" s="26">
        <v>30399</v>
      </c>
      <c r="B217" s="26" t="s">
        <v>214</v>
      </c>
      <c r="C217" s="16">
        <v>0.21</v>
      </c>
      <c r="D217" s="16">
        <v>0.21</v>
      </c>
      <c r="E217" s="16"/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workbookViewId="0">
      <selection activeCell="A3" sqref="A3:A5"/>
    </sheetView>
  </sheetViews>
  <sheetFormatPr defaultColWidth="9" defaultRowHeight="13.5" outlineLevelRow="7"/>
  <cols>
    <col min="3" max="3" width="10.375" customWidth="1"/>
  </cols>
  <sheetData>
    <row r="1" ht="27" spans="1:19">
      <c r="A1" s="8" t="s">
        <v>227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8" t="s">
        <v>2</v>
      </c>
    </row>
    <row r="3" spans="1:19">
      <c r="A3" s="10" t="s">
        <v>80</v>
      </c>
      <c r="B3" s="10" t="s">
        <v>229</v>
      </c>
      <c r="C3" s="11" t="s">
        <v>230</v>
      </c>
      <c r="D3" s="11" t="s">
        <v>91</v>
      </c>
      <c r="E3" s="12" t="s">
        <v>129</v>
      </c>
      <c r="F3" s="12"/>
      <c r="G3" s="12"/>
      <c r="H3" s="12"/>
      <c r="I3" s="17" t="s">
        <v>130</v>
      </c>
      <c r="J3" s="17"/>
      <c r="K3" s="17"/>
      <c r="L3" s="17"/>
      <c r="M3" s="17"/>
      <c r="N3" s="17"/>
      <c r="O3" s="17"/>
      <c r="P3" s="11" t="s">
        <v>131</v>
      </c>
      <c r="Q3" s="11" t="s">
        <v>132</v>
      </c>
      <c r="R3" s="11" t="s">
        <v>133</v>
      </c>
      <c r="S3" s="11" t="s">
        <v>134</v>
      </c>
    </row>
    <row r="4" spans="1:19">
      <c r="A4" s="10"/>
      <c r="B4" s="10"/>
      <c r="C4" s="11"/>
      <c r="D4" s="11"/>
      <c r="E4" s="11" t="s">
        <v>99</v>
      </c>
      <c r="F4" s="11" t="s">
        <v>137</v>
      </c>
      <c r="G4" s="13" t="s">
        <v>138</v>
      </c>
      <c r="H4" s="11" t="s">
        <v>139</v>
      </c>
      <c r="I4" s="11" t="s">
        <v>99</v>
      </c>
      <c r="J4" s="17" t="s">
        <v>140</v>
      </c>
      <c r="K4" s="17"/>
      <c r="L4" s="17"/>
      <c r="M4" s="17"/>
      <c r="N4" s="11" t="s">
        <v>141</v>
      </c>
      <c r="O4" s="11" t="s">
        <v>142</v>
      </c>
      <c r="P4" s="11"/>
      <c r="Q4" s="11"/>
      <c r="R4" s="11"/>
      <c r="S4" s="11"/>
    </row>
    <row r="5" ht="24" spans="1:19">
      <c r="A5" s="10"/>
      <c r="B5" s="10"/>
      <c r="C5" s="11"/>
      <c r="D5" s="11"/>
      <c r="E5" s="11"/>
      <c r="F5" s="11"/>
      <c r="G5" s="13"/>
      <c r="H5" s="11"/>
      <c r="I5" s="11"/>
      <c r="J5" s="17" t="s">
        <v>91</v>
      </c>
      <c r="K5" s="17" t="s">
        <v>143</v>
      </c>
      <c r="L5" s="17" t="s">
        <v>144</v>
      </c>
      <c r="M5" s="17" t="s">
        <v>145</v>
      </c>
      <c r="N5" s="11"/>
      <c r="O5" s="11"/>
      <c r="P5" s="11"/>
      <c r="Q5" s="11"/>
      <c r="R5" s="11"/>
      <c r="S5" s="11"/>
    </row>
    <row r="6" spans="1:19">
      <c r="A6" s="14" t="s">
        <v>105</v>
      </c>
      <c r="B6" s="14" t="s">
        <v>105</v>
      </c>
      <c r="C6" s="14" t="s">
        <v>105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</row>
    <row r="7" ht="24" spans="1:19">
      <c r="A7" s="15" t="s">
        <v>231</v>
      </c>
      <c r="B7" s="16"/>
      <c r="C7" s="16"/>
      <c r="D7" s="16">
        <v>266.6</v>
      </c>
      <c r="E7" s="16"/>
      <c r="F7" s="16"/>
      <c r="G7" s="16"/>
      <c r="H7" s="16"/>
      <c r="I7" s="16">
        <v>266.6</v>
      </c>
      <c r="J7" s="16"/>
      <c r="K7" s="16"/>
      <c r="L7" s="16"/>
      <c r="M7" s="16"/>
      <c r="N7" s="16"/>
      <c r="O7" s="16">
        <v>266.6</v>
      </c>
      <c r="P7" s="16"/>
      <c r="Q7" s="16"/>
      <c r="R7" s="16"/>
      <c r="S7" s="16"/>
    </row>
    <row r="8" ht="36" spans="1:19">
      <c r="A8" s="15" t="s">
        <v>226</v>
      </c>
      <c r="B8" s="16">
        <v>21203</v>
      </c>
      <c r="C8" s="16" t="s">
        <v>232</v>
      </c>
      <c r="D8" s="16">
        <v>266.6</v>
      </c>
      <c r="E8" s="16"/>
      <c r="F8" s="16"/>
      <c r="G8" s="16"/>
      <c r="H8" s="16"/>
      <c r="I8" s="16">
        <v>266.6</v>
      </c>
      <c r="J8" s="16"/>
      <c r="K8" s="16"/>
      <c r="L8" s="16"/>
      <c r="M8" s="16"/>
      <c r="N8" s="16"/>
      <c r="O8" s="16">
        <v>266.6</v>
      </c>
      <c r="P8" s="16"/>
      <c r="Q8" s="16"/>
      <c r="R8" s="16"/>
      <c r="S8" s="16"/>
    </row>
  </sheetData>
  <mergeCells count="18">
    <mergeCell ref="A1:S1"/>
    <mergeCell ref="I3:O3"/>
    <mergeCell ref="J4:M4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N4:N5"/>
    <mergeCell ref="O4:O5"/>
    <mergeCell ref="P3:P5"/>
    <mergeCell ref="Q3:Q5"/>
    <mergeCell ref="R3:R5"/>
    <mergeCell ref="S3:S5"/>
  </mergeCells>
  <pageMargins left="0.75" right="0.75" top="1" bottom="1" header="0.511805555555556" footer="0.511805555555556"/>
  <pageSetup paperSize="9" scale="7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workbookViewId="0">
      <selection activeCell="B11" sqref="B11"/>
    </sheetView>
  </sheetViews>
  <sheetFormatPr defaultColWidth="9" defaultRowHeight="13.5" outlineLevelCol="1"/>
  <cols>
    <col min="1" max="1" width="32.875" style="1" customWidth="1"/>
    <col min="2" max="2" width="77" style="1" customWidth="1"/>
    <col min="3" max="16381" width="9" style="1"/>
  </cols>
  <sheetData>
    <row r="1" ht="18.95" customHeight="1" spans="1:1">
      <c r="A1" s="2" t="s">
        <v>233</v>
      </c>
    </row>
    <row r="2" s="1" customFormat="1" ht="32.1" customHeight="1" spans="1:2">
      <c r="A2" s="3" t="s">
        <v>234</v>
      </c>
      <c r="B2" s="4"/>
    </row>
    <row r="3" s="1" customFormat="1" ht="21" customHeight="1"/>
    <row r="4" s="1" customFormat="1" ht="29.1" customHeight="1" spans="1:2">
      <c r="A4" s="5" t="s">
        <v>235</v>
      </c>
      <c r="B4" s="6" t="s">
        <v>236</v>
      </c>
    </row>
    <row r="5" s="1" customFormat="1" ht="29.1" customHeight="1" spans="1:2">
      <c r="A5" s="5" t="s">
        <v>237</v>
      </c>
      <c r="B5" s="6">
        <v>27.55</v>
      </c>
    </row>
    <row r="6" s="1" customFormat="1" ht="29.1" customHeight="1" spans="1:2">
      <c r="A6" s="7" t="s">
        <v>238</v>
      </c>
      <c r="B6" s="6">
        <v>0</v>
      </c>
    </row>
    <row r="7" s="1" customFormat="1" ht="29.1" customHeight="1" spans="1:2">
      <c r="A7" s="7" t="s">
        <v>239</v>
      </c>
      <c r="B7" s="6">
        <v>9.55</v>
      </c>
    </row>
    <row r="8" s="1" customFormat="1" ht="29.1" customHeight="1" spans="1:2">
      <c r="A8" s="7" t="s">
        <v>240</v>
      </c>
      <c r="B8" s="6">
        <v>0</v>
      </c>
    </row>
    <row r="9" s="1" customFormat="1" ht="29.1" customHeight="1" spans="1:2">
      <c r="A9" s="7" t="s">
        <v>241</v>
      </c>
      <c r="B9" s="6">
        <v>18</v>
      </c>
    </row>
    <row r="10" s="1" customFormat="1" ht="29.1" customHeight="1" spans="1:2">
      <c r="A10" s="7" t="s">
        <v>242</v>
      </c>
      <c r="B10" s="6">
        <v>0</v>
      </c>
    </row>
    <row r="11" s="1" customFormat="1" ht="29.1" customHeight="1"/>
  </sheetData>
  <mergeCells count="1">
    <mergeCell ref="A2:B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部门收支预算总表</vt:lpstr>
      <vt:lpstr>部门收入预算总表</vt:lpstr>
      <vt:lpstr>部门支出预算总表</vt:lpstr>
      <vt:lpstr>财政拨款收支预算总表.</vt:lpstr>
      <vt:lpstr>一般公共预算表</vt:lpstr>
      <vt:lpstr>一般公共预算基本支出</vt:lpstr>
      <vt:lpstr>政府性基金支出表</vt:lpstr>
      <vt:lpstr>“三公经费”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2019-01-22T02:30:00Z</dcterms:created>
  <dcterms:modified xsi:type="dcterms:W3CDTF">2019-03-19T03:33:21Z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