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Sheet1" sheetId="9" r:id="rId9"/>
  </sheets>
  <calcPr calcId="144525"/>
</workbook>
</file>

<file path=xl/sharedStrings.xml><?xml version="1.0" encoding="utf-8"?>
<sst xmlns="http://schemas.openxmlformats.org/spreadsheetml/2006/main" count="374" uniqueCount="243">
  <si>
    <t>表1</t>
  </si>
  <si>
    <r>
      <rPr>
        <u/>
        <sz val="20"/>
        <rFont val="方正小标宋简体"/>
        <charset val="134"/>
      </rPr>
      <t xml:space="preserve">  鄂州市旅游局  </t>
    </r>
    <r>
      <rPr>
        <sz val="20"/>
        <rFont val="方正小标宋简体"/>
        <charset val="134"/>
      </rPr>
      <t>2019年部门收支总体情况表</t>
    </r>
  </si>
  <si>
    <t>单位：万元</t>
  </si>
  <si>
    <t>收                             入</t>
  </si>
  <si>
    <t>支                        出</t>
  </si>
  <si>
    <t>项                    目</t>
  </si>
  <si>
    <t>本年预算</t>
  </si>
  <si>
    <t>项目(按经济科目分类)</t>
  </si>
  <si>
    <t>项目(按功能分类)</t>
  </si>
  <si>
    <t>一、财政拨款（补助）</t>
  </si>
  <si>
    <t>一、基本支出</t>
  </si>
  <si>
    <t>一、【201】一般公共服务支出</t>
  </si>
  <si>
    <t xml:space="preserve">    经费拨款（补助）</t>
  </si>
  <si>
    <t>工资福利支出</t>
  </si>
  <si>
    <t>二、【202】外交支出</t>
  </si>
  <si>
    <t xml:space="preserve">    纳入预算管理的非税收入安排的拨款(不含基金)</t>
  </si>
  <si>
    <t>商品和服务支出</t>
  </si>
  <si>
    <t>三、【203】国防支出</t>
  </si>
  <si>
    <t xml:space="preserve">                   专项收入</t>
  </si>
  <si>
    <t>对个人和家庭的补助支出</t>
  </si>
  <si>
    <t>四、【204】公共安全支出</t>
  </si>
  <si>
    <t xml:space="preserve">        行政事业性收费收入</t>
  </si>
  <si>
    <t>二、项目支出</t>
  </si>
  <si>
    <t>五、【205】教育支出</t>
  </si>
  <si>
    <t xml:space="preserve">        罚没收入</t>
  </si>
  <si>
    <t>专项性公用支出</t>
  </si>
  <si>
    <t>六、【206】科学技术支出</t>
  </si>
  <si>
    <t xml:space="preserve">        国有资源(资产)有偿使用收入</t>
  </si>
  <si>
    <t>其中：大型会议费</t>
  </si>
  <si>
    <t>七、【207】文化体育与传媒支出</t>
  </si>
  <si>
    <t xml:space="preserve">        其他非税收入</t>
  </si>
  <si>
    <t>购置项目</t>
  </si>
  <si>
    <t>八、【208】社会保障和就业支出</t>
  </si>
  <si>
    <t xml:space="preserve">         政府性基金拨款</t>
  </si>
  <si>
    <t>其他专项性公用支出</t>
  </si>
  <si>
    <t>九、【209】社会保险基金支出</t>
  </si>
  <si>
    <t>二、事业收入（不含非税收入）</t>
  </si>
  <si>
    <t>基本建设支出</t>
  </si>
  <si>
    <t>十、【210】医疗卫生与计划生育支出</t>
  </si>
  <si>
    <t>三、事业单位经营收入</t>
  </si>
  <si>
    <t>其他项目支出</t>
  </si>
  <si>
    <t>十一、【211】节能环保支出</t>
  </si>
  <si>
    <t>四、其他收入</t>
  </si>
  <si>
    <t>三、事业单位经营支出</t>
  </si>
  <si>
    <t>十二、【212】城乡社区支出</t>
  </si>
  <si>
    <t>五、上级补助收入</t>
  </si>
  <si>
    <t>四、政府统筹</t>
  </si>
  <si>
    <t>十三、【213】农林水支出</t>
  </si>
  <si>
    <t>六、附属单位上缴收入</t>
  </si>
  <si>
    <t>五、对附属单位补助支出</t>
  </si>
  <si>
    <t>十四、【214】交通运输支出</t>
  </si>
  <si>
    <t>六、上缴上级支出</t>
  </si>
  <si>
    <t>十五、【215】资源勘探电力信息等支出</t>
  </si>
  <si>
    <t>十六、【216】商业服务业等支出</t>
  </si>
  <si>
    <t>十七、【217】金融支出</t>
  </si>
  <si>
    <t>十八、【219】援助其他地区支出</t>
  </si>
  <si>
    <t>十九、【220】国土海洋气象支出</t>
  </si>
  <si>
    <t>二十、【221】住房保障支出</t>
  </si>
  <si>
    <t>二十一、【222】粮油物资储备支出</t>
  </si>
  <si>
    <t>二十二、【223】国有资本经营预算支出</t>
  </si>
  <si>
    <t>二十二、【227】预备费</t>
  </si>
  <si>
    <t>二十四、【229】其他支出</t>
  </si>
  <si>
    <t>二十五、【230】转移性支出</t>
  </si>
  <si>
    <t>二十六、【231】债务还本支出</t>
  </si>
  <si>
    <t>二十七、【232】债务付息支出</t>
  </si>
  <si>
    <t>二十八、【233】债务发行费用支出</t>
  </si>
  <si>
    <t>本  年  收  入  合  计</t>
  </si>
  <si>
    <t>本  年  支  出  合  计</t>
  </si>
  <si>
    <t>七、用事业基金弥补收支差额</t>
  </si>
  <si>
    <t>结 转 下 年</t>
  </si>
  <si>
    <t>八、上年结余、结存</t>
  </si>
  <si>
    <t xml:space="preserve">          其中：上年专项结转</t>
  </si>
  <si>
    <t xml:space="preserve">                  纳入预算管理的政府性基金结转</t>
  </si>
  <si>
    <t xml:space="preserve">                  其他结转</t>
  </si>
  <si>
    <t>九、上级转移支付收入</t>
  </si>
  <si>
    <t>收      入      总      计</t>
  </si>
  <si>
    <t>支　　　出　　　总　　　计</t>
  </si>
  <si>
    <t>表2</t>
  </si>
  <si>
    <r>
      <rPr>
        <u/>
        <sz val="20"/>
        <rFont val="方正小标宋简体"/>
        <charset val="134"/>
      </rPr>
      <t xml:space="preserve">   鄂州市旅游局  </t>
    </r>
    <r>
      <rPr>
        <sz val="20"/>
        <rFont val="方正小标宋简体"/>
        <charset val="134"/>
      </rPr>
      <t xml:space="preserve"> 2019年部门收入总体情况表</t>
    </r>
  </si>
  <si>
    <t>单位名称</t>
  </si>
  <si>
    <t>总计</t>
  </si>
  <si>
    <t>上年结余、结存</t>
  </si>
  <si>
    <t>财政拨款（补助）</t>
  </si>
  <si>
    <t>事业收入（不含非税收入）</t>
  </si>
  <si>
    <t>事业单位经营收入</t>
  </si>
  <si>
    <t>其他收入</t>
  </si>
  <si>
    <t>上级补助收入</t>
  </si>
  <si>
    <t>附属单位上缴收入</t>
  </si>
  <si>
    <t>用事业基金弥补收支差额</t>
  </si>
  <si>
    <t>上级转移支付收入</t>
  </si>
  <si>
    <t>合计</t>
  </si>
  <si>
    <t>上年专项结转</t>
  </si>
  <si>
    <t>纳入预算管理的政府性基金结转</t>
  </si>
  <si>
    <t>其他结转</t>
  </si>
  <si>
    <t>小计</t>
  </si>
  <si>
    <t>经费拨款（补助）</t>
  </si>
  <si>
    <t>纳入预算管理的非税收入安排的拨款(不含基金)</t>
  </si>
  <si>
    <t>政府性基金拨款</t>
  </si>
  <si>
    <t>专项收入</t>
  </si>
  <si>
    <t>行政事业性收费</t>
  </si>
  <si>
    <t>罚没收入</t>
  </si>
  <si>
    <t>国有资源(资产)有偿使用收入</t>
  </si>
  <si>
    <t>其他非税收入</t>
  </si>
  <si>
    <t>**</t>
  </si>
  <si>
    <t>鄂州市旅游局</t>
  </si>
  <si>
    <t>表3</t>
  </si>
  <si>
    <r>
      <rPr>
        <u/>
        <sz val="20"/>
        <color theme="1"/>
        <rFont val="方正小标宋简体"/>
        <charset val="134"/>
      </rPr>
      <t xml:space="preserve">      鄂州市旅游局    </t>
    </r>
    <r>
      <rPr>
        <sz val="20"/>
        <color theme="1"/>
        <rFont val="方正小标宋简体"/>
        <charset val="134"/>
      </rPr>
      <t>2019年部门支出总体情况表</t>
    </r>
  </si>
  <si>
    <t>功能科目编码</t>
  </si>
  <si>
    <t>功能科目名称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</si>
  <si>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</si>
  <si>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</si>
  <si>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</si>
  <si>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</si>
  <si>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</si>
  <si>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</si>
  <si>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大型会议费</t>
  </si>
  <si>
    <t xml:space="preserve">鄂州市旅游局 </t>
  </si>
  <si>
    <t>干部教育</t>
  </si>
  <si>
    <t>行政运行（文化）</t>
  </si>
  <si>
    <t>一般行政管理事务（文化）</t>
  </si>
  <si>
    <t>文化和旅游市场管理</t>
  </si>
  <si>
    <t>旅游宣传</t>
  </si>
  <si>
    <t>其他文化和旅游支出</t>
  </si>
  <si>
    <t>归口管理的行政单位离退休</t>
  </si>
  <si>
    <t>机关事业单位基本养老保险缴费支出</t>
  </si>
  <si>
    <t>行政单位医疗</t>
  </si>
  <si>
    <t>住房公积金</t>
  </si>
  <si>
    <t>表4</t>
  </si>
  <si>
    <r>
      <rPr>
        <u/>
        <sz val="20"/>
        <color theme="1"/>
        <rFont val="方正小标宋简体"/>
        <charset val="134"/>
      </rPr>
      <t xml:space="preserve">       鄂州市旅游局    </t>
    </r>
    <r>
      <rPr>
        <sz val="20"/>
        <color theme="1"/>
        <rFont val="方正小标宋简体"/>
        <charset val="134"/>
      </rPr>
      <t>2019年财政拨款收支总体情况表</t>
    </r>
  </si>
  <si>
    <t>收入</t>
  </si>
  <si>
    <t>支出</t>
  </si>
  <si>
    <t>项目</t>
  </si>
  <si>
    <t>一般公共预算</t>
  </si>
  <si>
    <t>政府性基金预算</t>
  </si>
  <si>
    <t>一、一般公共预算</t>
  </si>
  <si>
    <t>二、政府性基金预算</t>
  </si>
  <si>
    <t>本年收入合计</t>
  </si>
  <si>
    <t>本年支出合计</t>
  </si>
  <si>
    <t>三、上年结转</t>
  </si>
  <si>
    <t>七、结转下年</t>
  </si>
  <si>
    <t>结转下年</t>
  </si>
  <si>
    <t>收入总计</t>
  </si>
  <si>
    <t>支出总计</t>
  </si>
  <si>
    <t>表5</t>
  </si>
  <si>
    <r>
      <t xml:space="preserve">  鄂州市旅游局 </t>
    </r>
    <r>
      <rPr>
        <sz val="20"/>
        <color rgb="FFFF0000"/>
        <rFont val="方正小标宋简体"/>
        <charset val="134"/>
      </rPr>
      <t>2019年一般公共预算支出情况表</t>
    </r>
  </si>
  <si>
    <t>功能科目编码（到项级）</t>
  </si>
  <si>
    <t>教育支出</t>
  </si>
  <si>
    <t xml:space="preserve">  20508</t>
  </si>
  <si>
    <t xml:space="preserve">  进修及培训</t>
  </si>
  <si>
    <t xml:space="preserve">  1.31</t>
  </si>
  <si>
    <t xml:space="preserve">    2050802</t>
  </si>
  <si>
    <t xml:space="preserve">    干部教育</t>
  </si>
  <si>
    <t xml:space="preserve">    1.31</t>
  </si>
  <si>
    <t>文化旅游体育与传媒支出</t>
  </si>
  <si>
    <t xml:space="preserve">  20701</t>
  </si>
  <si>
    <t xml:space="preserve">  文化和旅游</t>
  </si>
  <si>
    <t xml:space="preserve">  406.3</t>
  </si>
  <si>
    <t xml:space="preserve">  125.3</t>
  </si>
  <si>
    <t xml:space="preserve">  281</t>
  </si>
  <si>
    <t xml:space="preserve">    2070101</t>
  </si>
  <si>
    <t xml:space="preserve">    行政运行（文化）</t>
  </si>
  <si>
    <t xml:space="preserve">    90.73</t>
  </si>
  <si>
    <t xml:space="preserve">    2070102</t>
  </si>
  <si>
    <t xml:space="preserve">    一般行政管理事务（文化）</t>
  </si>
  <si>
    <t xml:space="preserve">    34.57</t>
  </si>
  <si>
    <t xml:space="preserve">    2070112</t>
  </si>
  <si>
    <t xml:space="preserve">    文化和旅游市场管理</t>
  </si>
  <si>
    <t xml:space="preserve">    80</t>
  </si>
  <si>
    <t xml:space="preserve">    2070113</t>
  </si>
  <si>
    <t xml:space="preserve">    旅游宣传</t>
  </si>
  <si>
    <t xml:space="preserve">    55</t>
  </si>
  <si>
    <t xml:space="preserve">    2070199</t>
  </si>
  <si>
    <t xml:space="preserve">    其他文化和旅游支出</t>
  </si>
  <si>
    <t xml:space="preserve">    146</t>
  </si>
  <si>
    <t>社会保障和就业支出</t>
  </si>
  <si>
    <t xml:space="preserve">  20805</t>
  </si>
  <si>
    <t xml:space="preserve">  行政事业单位养老支出</t>
  </si>
  <si>
    <t xml:space="preserve">  21.41</t>
  </si>
  <si>
    <t xml:space="preserve">    2080501</t>
  </si>
  <si>
    <t xml:space="preserve">   归口管理的行政单位离退休</t>
  </si>
  <si>
    <t xml:space="preserve">    2.54</t>
  </si>
  <si>
    <t xml:space="preserve">    2080505</t>
  </si>
  <si>
    <t xml:space="preserve">   机关事业单位基本养老保险缴费支出</t>
  </si>
  <si>
    <t xml:space="preserve">    18.87</t>
  </si>
  <si>
    <t>210</t>
  </si>
  <si>
    <t>卫生健康支出</t>
  </si>
  <si>
    <t xml:space="preserve">  21011</t>
  </si>
  <si>
    <t xml:space="preserve">  行政事业单位医疗</t>
  </si>
  <si>
    <t xml:space="preserve">  11.76</t>
  </si>
  <si>
    <t xml:space="preserve">    2101101</t>
  </si>
  <si>
    <t xml:space="preserve">    行政单位医疗</t>
  </si>
  <si>
    <t xml:space="preserve">    11.76</t>
  </si>
  <si>
    <t>221</t>
  </si>
  <si>
    <t>住房保障支出</t>
  </si>
  <si>
    <t xml:space="preserve">  22102</t>
  </si>
  <si>
    <t xml:space="preserve">  住房改革支出</t>
  </si>
  <si>
    <t xml:space="preserve">  17.66</t>
  </si>
  <si>
    <t xml:space="preserve">    2210201</t>
  </si>
  <si>
    <t xml:space="preserve">    住房公积金</t>
  </si>
  <si>
    <t xml:space="preserve">    17.66</t>
  </si>
  <si>
    <t>表6</t>
  </si>
  <si>
    <r>
      <rPr>
        <u/>
        <sz val="20"/>
        <color theme="1"/>
        <rFont val="方正小标宋简体"/>
        <charset val="134"/>
      </rPr>
      <t>鄂州市旅游</t>
    </r>
    <r>
      <rPr>
        <sz val="20"/>
        <color theme="1"/>
        <rFont val="方正小标宋简体"/>
        <charset val="134"/>
      </rPr>
      <t>2019年一般公共预算基本支出情况表</t>
    </r>
  </si>
  <si>
    <t>经济科目编码（到款级）</t>
  </si>
  <si>
    <t>经济科目名称</t>
  </si>
  <si>
    <t>人员经费</t>
  </si>
  <si>
    <t>公用经费</t>
  </si>
  <si>
    <t>基本工资</t>
  </si>
  <si>
    <t>津贴补助</t>
  </si>
  <si>
    <t>公务员医疗补助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</si>
  <si>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</si>
  <si>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</si>
  <si>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</si>
  <si>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</si>
  <si>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</si>
  <si>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</si>
  <si>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</si>
  <si>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</si>
  <si>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</si>
  <si>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</si>
  <si>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</si>
  <si>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公务用车运行维护费</t>
  </si>
  <si>
    <t>其他交通费用</t>
  </si>
  <si>
    <t>福利费</t>
  </si>
  <si>
    <t>办公设备购置</t>
  </si>
  <si>
    <t>对个人和家庭的补助</t>
  </si>
  <si>
    <t>其他补助支出-离退休福利费</t>
  </si>
  <si>
    <t>其他补助支出-离退休公务费</t>
  </si>
  <si>
    <t>表7</t>
  </si>
  <si>
    <r>
      <rPr>
        <u/>
        <sz val="20"/>
        <color theme="1"/>
        <rFont val="方正小标宋简体"/>
        <charset val="134"/>
      </rPr>
      <t xml:space="preserve">   鄂州市旅游局   </t>
    </r>
    <r>
      <rPr>
        <sz val="20"/>
        <color theme="1"/>
        <rFont val="方正小标宋简体"/>
        <charset val="134"/>
      </rPr>
      <t>2019年一般公共预算“三公”经费支出情况表</t>
    </r>
  </si>
  <si>
    <t>项    目</t>
  </si>
  <si>
    <t>2018年预算</t>
  </si>
  <si>
    <t>2019年预算</t>
  </si>
  <si>
    <t>增减金额</t>
  </si>
  <si>
    <t>增减变化原因</t>
  </si>
  <si>
    <t>合    计</t>
  </si>
  <si>
    <t>1、因公出国(境)费用</t>
  </si>
  <si>
    <t>2、公务接待费</t>
  </si>
  <si>
    <t>严格控制“公务接待费”的支出</t>
  </si>
  <si>
    <t>3、公务用车购置及运行维护费</t>
  </si>
  <si>
    <t>其中：公务用车运行维护费</t>
  </si>
  <si>
    <t xml:space="preserve">      公务用车购置费</t>
  </si>
  <si>
    <t>表8</t>
  </si>
  <si>
    <r>
      <rPr>
        <u/>
        <sz val="20"/>
        <color theme="1"/>
        <rFont val="方正小标宋简体"/>
        <charset val="134"/>
      </rPr>
      <t xml:space="preserve">                  </t>
    </r>
    <r>
      <rPr>
        <sz val="20"/>
        <color theme="1"/>
        <rFont val="方正小标宋简体"/>
        <charset val="134"/>
      </rPr>
      <t>2018年政府性基金预算支出情况表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</si>
</sst>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"/>
    <numFmt numFmtId="177" formatCode="#,##0.0_ "/>
    <numFmt numFmtId="178" formatCode="00"/>
    <numFmt numFmtId="179" formatCode="* #,##0.00;* \-#,##0.00;* &quot;&quot;??;@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20"/>
      <color rgb="FFFF0000"/>
      <name val="方正小标宋简体"/>
      <charset val="134"/>
    </font>
    <font>
      <sz val="20"/>
      <color rgb="FFFF0000"/>
      <name val="方正小标宋简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u/>
      <sz val="20"/>
      <name val="方正小标宋简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2" fillId="2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33" fillId="14" borderId="17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Continuous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2" fontId="11" fillId="0" borderId="1" xfId="0" applyNumberFormat="1" applyFont="1" applyBorder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 inden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indent="2"/>
    </xf>
    <xf numFmtId="0" fontId="4" fillId="0" borderId="1" xfId="0" applyFont="1" applyFill="1" applyBorder="1" applyAlignment="1">
      <alignment horizontal="left" vertical="center" indent="3"/>
    </xf>
    <xf numFmtId="0" fontId="4" fillId="0" borderId="1" xfId="0" applyNumberFormat="1" applyFont="1" applyFill="1" applyBorder="1" applyAlignment="1" applyProtection="1">
      <alignment horizontal="left" vertical="center" indent="3"/>
    </xf>
    <xf numFmtId="0" fontId="11" fillId="0" borderId="4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left" vertical="center" indent="1"/>
    </xf>
    <xf numFmtId="2" fontId="4" fillId="0" borderId="1" xfId="0" applyNumberFormat="1" applyFont="1" applyFill="1" applyBorder="1" applyAlignment="1" applyProtection="1">
      <alignment horizontal="left" vertical="center" indent="2"/>
    </xf>
    <xf numFmtId="2" fontId="11" fillId="0" borderId="1" xfId="0" applyNumberFormat="1" applyFont="1" applyBorder="1" applyAlignment="1">
      <alignment horizontal="left" vertical="center" indent="2"/>
    </xf>
    <xf numFmtId="0" fontId="5" fillId="0" borderId="0" xfId="0" applyFont="1" applyFill="1" applyBorder="1" applyAlignment="1"/>
    <xf numFmtId="176" fontId="4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2" fontId="0" fillId="0" borderId="1" xfId="0" applyNumberFormat="1" applyBorder="1">
      <alignment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4" fontId="4" fillId="0" borderId="0" xfId="0" applyNumberFormat="1" applyFont="1" applyFill="1" applyBorder="1" applyAlignment="1" applyProtection="1">
      <alignment horizontal="right" vertical="center"/>
    </xf>
    <xf numFmtId="178" fontId="13" fillId="0" borderId="0" xfId="0" applyNumberFormat="1" applyFont="1" applyFill="1" applyAlignment="1" applyProtection="1">
      <alignment horizontal="center" vertical="center"/>
    </xf>
    <xf numFmtId="178" fontId="14" fillId="0" borderId="0" xfId="0" applyNumberFormat="1" applyFont="1" applyFill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 wrapText="1"/>
    </xf>
    <xf numFmtId="177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7" xfId="0" applyNumberFormat="1" applyFont="1" applyFill="1" applyBorder="1" applyAlignment="1" applyProtection="1">
      <alignment horizontal="center" vertical="center" wrapText="1"/>
    </xf>
    <xf numFmtId="177" fontId="4" fillId="0" borderId="4" xfId="0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4" fontId="0" fillId="0" borderId="4" xfId="0" applyNumberFormat="1" applyBorder="1">
      <alignment vertical="center"/>
    </xf>
    <xf numFmtId="4" fontId="0" fillId="0" borderId="1" xfId="0" applyNumberFormat="1" applyBorder="1">
      <alignment vertical="center"/>
    </xf>
    <xf numFmtId="0" fontId="0" fillId="0" borderId="4" xfId="0" applyBorder="1">
      <alignment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8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4" fillId="0" borderId="10" xfId="0" applyNumberFormat="1" applyFont="1" applyFill="1" applyBorder="1" applyAlignment="1" applyProtection="1">
      <alignment horizontal="center" vertical="center" wrapText="1"/>
    </xf>
    <xf numFmtId="179" fontId="4" fillId="0" borderId="8" xfId="0" applyNumberFormat="1" applyFont="1" applyFill="1" applyBorder="1" applyAlignment="1">
      <alignment horizontal="center" vertical="center" wrapText="1"/>
    </xf>
    <xf numFmtId="179" fontId="4" fillId="0" borderId="9" xfId="0" applyNumberFormat="1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/>
    <xf numFmtId="4" fontId="4" fillId="0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workbookViewId="0">
      <selection activeCell="C24" sqref="C24"/>
    </sheetView>
  </sheetViews>
  <sheetFormatPr defaultColWidth="9" defaultRowHeight="13.5" outlineLevelCol="5"/>
  <cols>
    <col min="1" max="1" width="42.425" customWidth="1"/>
    <col min="2" max="2" width="15" customWidth="1"/>
    <col min="3" max="3" width="29.425" customWidth="1"/>
    <col min="4" max="4" width="15" customWidth="1"/>
    <col min="5" max="5" width="32.2833333333333" customWidth="1"/>
    <col min="6" max="6" width="15" customWidth="1"/>
  </cols>
  <sheetData>
    <row r="1" spans="1:1">
      <c r="A1" s="1" t="s">
        <v>0</v>
      </c>
    </row>
    <row r="2" ht="25.5" spans="1:6">
      <c r="A2" s="99" t="s">
        <v>1</v>
      </c>
      <c r="B2" s="100"/>
      <c r="C2" s="100"/>
      <c r="D2" s="100"/>
      <c r="E2" s="100"/>
      <c r="F2" s="100"/>
    </row>
    <row r="3" spans="1:6">
      <c r="A3" s="98"/>
      <c r="B3" s="101"/>
      <c r="C3" s="101"/>
      <c r="D3" s="98"/>
      <c r="E3" s="98"/>
      <c r="F3" s="102" t="s">
        <v>2</v>
      </c>
    </row>
    <row r="4" spans="1:6">
      <c r="A4" s="103" t="s">
        <v>3</v>
      </c>
      <c r="B4" s="103"/>
      <c r="C4" s="34" t="s">
        <v>4</v>
      </c>
      <c r="D4" s="34"/>
      <c r="E4" s="34"/>
      <c r="F4" s="34"/>
    </row>
    <row r="5" spans="1:6">
      <c r="A5" s="34" t="s">
        <v>5</v>
      </c>
      <c r="B5" s="34" t="s">
        <v>6</v>
      </c>
      <c r="C5" s="34" t="s">
        <v>7</v>
      </c>
      <c r="D5" s="104" t="s">
        <v>6</v>
      </c>
      <c r="E5" s="34" t="s">
        <v>8</v>
      </c>
      <c r="F5" s="34" t="s">
        <v>6</v>
      </c>
    </row>
    <row r="6" spans="1:6">
      <c r="A6" s="53" t="s">
        <v>9</v>
      </c>
      <c r="B6" s="105">
        <v>458.44</v>
      </c>
      <c r="C6" s="53" t="s">
        <v>10</v>
      </c>
      <c r="D6" s="105">
        <v>177.44</v>
      </c>
      <c r="E6" s="54" t="s">
        <v>11</v>
      </c>
      <c r="F6" s="105"/>
    </row>
    <row r="7" spans="1:6">
      <c r="A7" s="55" t="s">
        <v>12</v>
      </c>
      <c r="B7" s="105">
        <v>458.44</v>
      </c>
      <c r="C7" s="56" t="s">
        <v>13</v>
      </c>
      <c r="D7" s="105">
        <v>135.4</v>
      </c>
      <c r="E7" s="54" t="s">
        <v>14</v>
      </c>
      <c r="F7" s="105"/>
    </row>
    <row r="8" spans="1:6">
      <c r="A8" s="55" t="s">
        <v>15</v>
      </c>
      <c r="B8" s="105"/>
      <c r="C8" s="56" t="s">
        <v>16</v>
      </c>
      <c r="D8" s="105">
        <v>39.5</v>
      </c>
      <c r="E8" s="54" t="s">
        <v>17</v>
      </c>
      <c r="F8" s="105"/>
    </row>
    <row r="9" spans="1:6">
      <c r="A9" s="106" t="s">
        <v>18</v>
      </c>
      <c r="B9" s="105"/>
      <c r="C9" s="56" t="s">
        <v>19</v>
      </c>
      <c r="D9" s="105">
        <v>2.54</v>
      </c>
      <c r="E9" s="54" t="s">
        <v>20</v>
      </c>
      <c r="F9" s="105"/>
    </row>
    <row r="10" spans="1:6">
      <c r="A10" s="53" t="s">
        <v>21</v>
      </c>
      <c r="B10" s="105"/>
      <c r="C10" s="53" t="s">
        <v>22</v>
      </c>
      <c r="D10" s="105">
        <v>281</v>
      </c>
      <c r="E10" s="54" t="s">
        <v>23</v>
      </c>
      <c r="F10" s="105">
        <v>1.31</v>
      </c>
    </row>
    <row r="11" spans="1:6">
      <c r="A11" s="53" t="s">
        <v>24</v>
      </c>
      <c r="B11" s="105"/>
      <c r="C11" s="56" t="s">
        <v>25</v>
      </c>
      <c r="D11" s="105"/>
      <c r="E11" s="54" t="s">
        <v>26</v>
      </c>
      <c r="F11" s="105"/>
    </row>
    <row r="12" spans="1:6">
      <c r="A12" s="53" t="s">
        <v>27</v>
      </c>
      <c r="B12" s="105"/>
      <c r="C12" s="56" t="s">
        <v>28</v>
      </c>
      <c r="D12" s="105"/>
      <c r="E12" s="54" t="s">
        <v>29</v>
      </c>
      <c r="F12" s="105">
        <v>406.3</v>
      </c>
    </row>
    <row r="13" spans="1:6">
      <c r="A13" s="53" t="s">
        <v>30</v>
      </c>
      <c r="B13" s="105"/>
      <c r="C13" s="59" t="s">
        <v>31</v>
      </c>
      <c r="D13" s="105"/>
      <c r="E13" s="54" t="s">
        <v>32</v>
      </c>
      <c r="F13" s="105">
        <v>21.41</v>
      </c>
    </row>
    <row r="14" spans="1:6">
      <c r="A14" s="106" t="s">
        <v>33</v>
      </c>
      <c r="B14" s="105"/>
      <c r="C14" s="60" t="s">
        <v>34</v>
      </c>
      <c r="D14" s="105"/>
      <c r="E14" s="54" t="s">
        <v>35</v>
      </c>
      <c r="F14" s="105"/>
    </row>
    <row r="15" spans="1:6">
      <c r="A15" s="53" t="s">
        <v>36</v>
      </c>
      <c r="B15" s="105"/>
      <c r="C15" s="56" t="s">
        <v>37</v>
      </c>
      <c r="D15" s="107"/>
      <c r="E15" s="54" t="s">
        <v>38</v>
      </c>
      <c r="F15" s="105">
        <v>11.76</v>
      </c>
    </row>
    <row r="16" spans="1:6">
      <c r="A16" s="53" t="s">
        <v>39</v>
      </c>
      <c r="B16" s="105"/>
      <c r="C16" s="56" t="s">
        <v>40</v>
      </c>
      <c r="D16" s="105">
        <v>281</v>
      </c>
      <c r="E16" s="54" t="s">
        <v>41</v>
      </c>
      <c r="F16" s="105"/>
    </row>
    <row r="17" spans="1:6">
      <c r="A17" s="53" t="s">
        <v>42</v>
      </c>
      <c r="B17" s="105"/>
      <c r="C17" s="53" t="s">
        <v>43</v>
      </c>
      <c r="D17" s="105"/>
      <c r="E17" s="54" t="s">
        <v>44</v>
      </c>
      <c r="F17" s="105"/>
    </row>
    <row r="18" spans="1:6">
      <c r="A18" s="53" t="s">
        <v>45</v>
      </c>
      <c r="B18" s="105"/>
      <c r="C18" s="53" t="s">
        <v>46</v>
      </c>
      <c r="D18" s="105"/>
      <c r="E18" s="54" t="s">
        <v>47</v>
      </c>
      <c r="F18" s="105"/>
    </row>
    <row r="19" spans="1:6">
      <c r="A19" s="53" t="s">
        <v>48</v>
      </c>
      <c r="B19" s="105"/>
      <c r="C19" s="53" t="s">
        <v>49</v>
      </c>
      <c r="D19" s="105"/>
      <c r="E19" s="54" t="s">
        <v>50</v>
      </c>
      <c r="F19" s="105"/>
    </row>
    <row r="20" spans="1:6">
      <c r="A20" s="108"/>
      <c r="B20" s="108"/>
      <c r="C20" s="53" t="s">
        <v>51</v>
      </c>
      <c r="D20" s="105"/>
      <c r="E20" s="54" t="s">
        <v>52</v>
      </c>
      <c r="F20" s="105"/>
    </row>
    <row r="21" spans="1:6">
      <c r="A21" s="108"/>
      <c r="B21" s="108"/>
      <c r="C21" s="53"/>
      <c r="D21" s="105"/>
      <c r="E21" s="54" t="s">
        <v>53</v>
      </c>
      <c r="F21" s="105"/>
    </row>
    <row r="22" spans="1:6">
      <c r="A22" s="108"/>
      <c r="B22" s="108"/>
      <c r="C22" s="53"/>
      <c r="D22" s="105"/>
      <c r="E22" s="54" t="s">
        <v>54</v>
      </c>
      <c r="F22" s="105"/>
    </row>
    <row r="23" spans="1:6">
      <c r="A23" s="108"/>
      <c r="B23" s="108"/>
      <c r="C23" s="53"/>
      <c r="D23" s="105"/>
      <c r="E23" s="54" t="s">
        <v>55</v>
      </c>
      <c r="F23" s="105"/>
    </row>
    <row r="24" spans="1:6">
      <c r="A24" s="108"/>
      <c r="B24" s="108"/>
      <c r="C24" s="53"/>
      <c r="D24" s="105"/>
      <c r="E24" s="54" t="s">
        <v>56</v>
      </c>
      <c r="F24" s="105"/>
    </row>
    <row r="25" spans="1:6">
      <c r="A25" s="53"/>
      <c r="B25" s="105"/>
      <c r="C25" s="53"/>
      <c r="D25" s="105"/>
      <c r="E25" s="54" t="s">
        <v>57</v>
      </c>
      <c r="F25" s="105">
        <v>17.66</v>
      </c>
    </row>
    <row r="26" spans="1:6">
      <c r="A26" s="53"/>
      <c r="B26" s="105"/>
      <c r="C26" s="53"/>
      <c r="D26" s="105"/>
      <c r="E26" s="54" t="s">
        <v>58</v>
      </c>
      <c r="F26" s="105"/>
    </row>
    <row r="27" spans="1:6">
      <c r="A27" s="53"/>
      <c r="B27" s="105"/>
      <c r="C27" s="53"/>
      <c r="D27" s="105"/>
      <c r="E27" s="54" t="s">
        <v>59</v>
      </c>
      <c r="F27" s="105"/>
    </row>
    <row r="28" spans="1:6">
      <c r="A28" s="53"/>
      <c r="B28" s="105"/>
      <c r="C28" s="53"/>
      <c r="D28" s="105"/>
      <c r="E28" s="54" t="s">
        <v>60</v>
      </c>
      <c r="F28" s="105"/>
    </row>
    <row r="29" spans="1:6">
      <c r="A29" s="53"/>
      <c r="B29" s="105"/>
      <c r="C29" s="53"/>
      <c r="D29" s="105"/>
      <c r="E29" s="54" t="s">
        <v>61</v>
      </c>
      <c r="F29" s="105"/>
    </row>
    <row r="30" spans="1:6">
      <c r="A30" s="53"/>
      <c r="B30" s="105"/>
      <c r="C30" s="53"/>
      <c r="D30" s="105"/>
      <c r="E30" s="54" t="s">
        <v>62</v>
      </c>
      <c r="F30" s="105"/>
    </row>
    <row r="31" spans="1:6">
      <c r="A31" s="53"/>
      <c r="B31" s="105"/>
      <c r="C31" s="53"/>
      <c r="D31" s="105"/>
      <c r="E31" s="54" t="s">
        <v>63</v>
      </c>
      <c r="F31" s="105"/>
    </row>
    <row r="32" spans="1:6">
      <c r="A32" s="53"/>
      <c r="B32" s="105"/>
      <c r="C32" s="53"/>
      <c r="D32" s="105"/>
      <c r="E32" s="54" t="s">
        <v>64</v>
      </c>
      <c r="F32" s="105"/>
    </row>
    <row r="33" spans="1:6">
      <c r="A33" s="53"/>
      <c r="B33" s="105"/>
      <c r="C33" s="53"/>
      <c r="D33" s="105"/>
      <c r="E33" s="54" t="s">
        <v>65</v>
      </c>
      <c r="F33" s="105"/>
    </row>
    <row r="34" spans="1:6">
      <c r="A34" s="53"/>
      <c r="B34" s="105"/>
      <c r="C34" s="53"/>
      <c r="D34" s="105"/>
      <c r="E34" s="54"/>
      <c r="F34" s="105"/>
    </row>
    <row r="35" spans="1:6">
      <c r="A35" s="34" t="s">
        <v>66</v>
      </c>
      <c r="B35" s="105">
        <f>B6+B15+B16+B17+B18+B19</f>
        <v>458.44</v>
      </c>
      <c r="C35" s="34" t="s">
        <v>67</v>
      </c>
      <c r="D35" s="105">
        <f>D6+D10</f>
        <v>458.44</v>
      </c>
      <c r="E35" s="34" t="s">
        <v>67</v>
      </c>
      <c r="F35" s="105">
        <f>SUM(F6:F34)</f>
        <v>458.44</v>
      </c>
    </row>
    <row r="36" spans="1:6">
      <c r="A36" s="53" t="s">
        <v>68</v>
      </c>
      <c r="B36" s="105"/>
      <c r="C36" s="34" t="s">
        <v>69</v>
      </c>
      <c r="D36" s="105"/>
      <c r="E36" s="34" t="s">
        <v>69</v>
      </c>
      <c r="F36" s="105"/>
    </row>
    <row r="37" spans="1:6">
      <c r="A37" s="53" t="s">
        <v>70</v>
      </c>
      <c r="B37" s="105"/>
      <c r="C37" s="55"/>
      <c r="D37" s="105"/>
      <c r="E37" s="54"/>
      <c r="F37" s="109"/>
    </row>
    <row r="38" spans="1:6">
      <c r="A38" s="106" t="s">
        <v>71</v>
      </c>
      <c r="B38" s="105"/>
      <c r="C38" s="54"/>
      <c r="D38" s="105"/>
      <c r="E38" s="54"/>
      <c r="F38" s="105"/>
    </row>
    <row r="39" spans="1:6">
      <c r="A39" s="106" t="s">
        <v>72</v>
      </c>
      <c r="B39" s="105"/>
      <c r="C39" s="106"/>
      <c r="D39" s="110"/>
      <c r="E39" s="54"/>
      <c r="F39" s="109"/>
    </row>
    <row r="40" spans="1:6">
      <c r="A40" s="106" t="s">
        <v>73</v>
      </c>
      <c r="B40" s="105"/>
      <c r="C40" s="106"/>
      <c r="D40" s="110"/>
      <c r="E40" s="106"/>
      <c r="F40" s="110"/>
    </row>
    <row r="41" spans="1:6">
      <c r="A41" s="53" t="s">
        <v>74</v>
      </c>
      <c r="B41" s="105"/>
      <c r="C41" s="106"/>
      <c r="D41" s="110"/>
      <c r="E41" s="106"/>
      <c r="F41" s="110"/>
    </row>
    <row r="42" spans="1:6">
      <c r="A42" s="34" t="s">
        <v>75</v>
      </c>
      <c r="B42" s="105">
        <v>483.55</v>
      </c>
      <c r="C42" s="34" t="s">
        <v>76</v>
      </c>
      <c r="D42" s="105">
        <v>483.55</v>
      </c>
      <c r="E42" s="34" t="s">
        <v>76</v>
      </c>
      <c r="F42" s="105">
        <v>483.55</v>
      </c>
    </row>
  </sheetData>
  <mergeCells count="2">
    <mergeCell ref="A2:F2"/>
    <mergeCell ref="C4:F4"/>
  </mergeCells>
  <printOptions horizontalCentered="1"/>
  <pageMargins left="0.39" right="0.4" top="0.751388888888889" bottom="0.751388888888889" header="0.298611111111111" footer="0.298611111111111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workbookViewId="0">
      <selection activeCell="L12" sqref="L12"/>
    </sheetView>
  </sheetViews>
  <sheetFormatPr defaultColWidth="9" defaultRowHeight="13.5"/>
  <cols>
    <col min="1" max="1" width="13.7083333333333" customWidth="1"/>
    <col min="2" max="2" width="7.425" customWidth="1"/>
    <col min="3" max="6" width="5.85833333333333" customWidth="1"/>
    <col min="7" max="8" width="6.85833333333333" customWidth="1"/>
    <col min="9" max="10" width="5.85833333333333" customWidth="1"/>
    <col min="11" max="11" width="7.425" customWidth="1"/>
    <col min="12" max="12" width="5.85833333333333" customWidth="1"/>
    <col min="13" max="13" width="9" customWidth="1"/>
    <col min="14" max="22" width="5.85833333333333" customWidth="1"/>
  </cols>
  <sheetData>
    <row r="1" spans="1:22">
      <c r="A1" s="72" t="s">
        <v>77</v>
      </c>
      <c r="B1" s="73"/>
      <c r="C1" s="73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98"/>
      <c r="U1" s="65"/>
      <c r="V1" s="32"/>
    </row>
    <row r="2" ht="25.5" spans="1:22">
      <c r="A2" s="74" t="s">
        <v>78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>
      <c r="A3" s="72"/>
      <c r="B3" s="76"/>
      <c r="C3" s="76"/>
      <c r="D3" s="77"/>
      <c r="E3" s="77"/>
      <c r="F3" s="77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98"/>
      <c r="U3" s="65"/>
      <c r="V3" s="32" t="s">
        <v>2</v>
      </c>
    </row>
    <row r="4" spans="1:22">
      <c r="A4" s="10" t="s">
        <v>79</v>
      </c>
      <c r="B4" s="78" t="s">
        <v>80</v>
      </c>
      <c r="C4" s="79" t="s">
        <v>81</v>
      </c>
      <c r="D4" s="80"/>
      <c r="E4" s="80"/>
      <c r="F4" s="81"/>
      <c r="G4" s="80" t="s">
        <v>82</v>
      </c>
      <c r="H4" s="80"/>
      <c r="I4" s="90"/>
      <c r="J4" s="90"/>
      <c r="K4" s="90"/>
      <c r="L4" s="90"/>
      <c r="M4" s="90"/>
      <c r="N4" s="90"/>
      <c r="O4" s="81"/>
      <c r="P4" s="91" t="s">
        <v>83</v>
      </c>
      <c r="Q4" s="91" t="s">
        <v>84</v>
      </c>
      <c r="R4" s="91" t="s">
        <v>85</v>
      </c>
      <c r="S4" s="91" t="s">
        <v>86</v>
      </c>
      <c r="T4" s="91" t="s">
        <v>87</v>
      </c>
      <c r="U4" s="91" t="s">
        <v>88</v>
      </c>
      <c r="V4" s="10" t="s">
        <v>89</v>
      </c>
    </row>
    <row r="5" ht="23.1" customHeight="1" spans="1:22">
      <c r="A5" s="10"/>
      <c r="B5" s="78"/>
      <c r="C5" s="78" t="s">
        <v>90</v>
      </c>
      <c r="D5" s="82" t="s">
        <v>91</v>
      </c>
      <c r="E5" s="82" t="s">
        <v>92</v>
      </c>
      <c r="F5" s="83" t="s">
        <v>93</v>
      </c>
      <c r="G5" s="82" t="s">
        <v>94</v>
      </c>
      <c r="H5" s="82" t="s">
        <v>95</v>
      </c>
      <c r="I5" s="92" t="s">
        <v>96</v>
      </c>
      <c r="J5" s="93"/>
      <c r="K5" s="93"/>
      <c r="L5" s="93"/>
      <c r="M5" s="93"/>
      <c r="N5" s="94"/>
      <c r="O5" s="91" t="s">
        <v>97</v>
      </c>
      <c r="P5" s="91"/>
      <c r="Q5" s="91"/>
      <c r="R5" s="91"/>
      <c r="S5" s="91"/>
      <c r="T5" s="91"/>
      <c r="U5" s="91"/>
      <c r="V5" s="10"/>
    </row>
    <row r="6" ht="36" spans="1:22">
      <c r="A6" s="10"/>
      <c r="B6" s="78"/>
      <c r="C6" s="78"/>
      <c r="D6" s="82"/>
      <c r="E6" s="82"/>
      <c r="F6" s="83"/>
      <c r="G6" s="82"/>
      <c r="H6" s="82"/>
      <c r="I6" s="95" t="s">
        <v>94</v>
      </c>
      <c r="J6" s="96" t="s">
        <v>98</v>
      </c>
      <c r="K6" s="96" t="s">
        <v>99</v>
      </c>
      <c r="L6" s="96" t="s">
        <v>100</v>
      </c>
      <c r="M6" s="96" t="s">
        <v>101</v>
      </c>
      <c r="N6" s="97" t="s">
        <v>102</v>
      </c>
      <c r="O6" s="91"/>
      <c r="P6" s="91"/>
      <c r="Q6" s="91"/>
      <c r="R6" s="91"/>
      <c r="S6" s="91"/>
      <c r="T6" s="91"/>
      <c r="U6" s="91"/>
      <c r="V6" s="10"/>
    </row>
    <row r="7" spans="1:22">
      <c r="A7" s="84" t="s">
        <v>103</v>
      </c>
      <c r="B7" s="85">
        <v>1</v>
      </c>
      <c r="C7" s="86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</row>
    <row r="8" spans="1:22">
      <c r="A8" s="9" t="s">
        <v>104</v>
      </c>
      <c r="B8" s="87">
        <v>458.44</v>
      </c>
      <c r="C8" s="88"/>
      <c r="D8" s="88"/>
      <c r="E8" s="88"/>
      <c r="F8" s="88"/>
      <c r="G8" s="88">
        <v>458.44</v>
      </c>
      <c r="H8" s="88">
        <v>458.44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</row>
    <row r="9" spans="1:22">
      <c r="A9" s="9"/>
      <c r="B9" s="8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>
      <c r="A10" s="9"/>
      <c r="B10" s="8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>
      <c r="A11" s="9"/>
      <c r="B11" s="8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>
      <c r="A12" s="9"/>
      <c r="B12" s="8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9"/>
      <c r="B13" s="8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>
      <c r="A14" s="9"/>
      <c r="B14" s="8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>
      <c r="A15" s="9"/>
      <c r="B15" s="8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>
      <c r="A16" s="9"/>
      <c r="B16" s="8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>
      <c r="A17" s="9"/>
      <c r="B17" s="8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>
      <c r="A18" s="9"/>
      <c r="B18" s="8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>
      <c r="A19" s="9"/>
      <c r="B19" s="8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</sheetData>
  <mergeCells count="20">
    <mergeCell ref="A2:V2"/>
    <mergeCell ref="C4:F4"/>
    <mergeCell ref="G4:O4"/>
    <mergeCell ref="I5:N5"/>
    <mergeCell ref="A4:A6"/>
    <mergeCell ref="B4:B6"/>
    <mergeCell ref="C5:C6"/>
    <mergeCell ref="D5:D6"/>
    <mergeCell ref="E5:E6"/>
    <mergeCell ref="F5:F6"/>
    <mergeCell ref="G5:G6"/>
    <mergeCell ref="H5:H6"/>
    <mergeCell ref="O5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17" right="0.15" top="0.751388888888889" bottom="0.751388888888889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workbookViewId="0">
      <selection activeCell="I8" sqref="I8"/>
    </sheetView>
  </sheetViews>
  <sheetFormatPr defaultColWidth="9" defaultRowHeight="13.5"/>
  <cols>
    <col min="1" max="1" width="12.2833333333333" customWidth="1"/>
    <col min="2" max="2" width="7.70833333333333" customWidth="1"/>
    <col min="3" max="3" width="16.5666666666667" customWidth="1"/>
    <col min="4" max="9" width="6.85833333333333" customWidth="1"/>
    <col min="10" max="10" width="6.56666666666667" customWidth="1"/>
    <col min="11" max="13" width="5.425" customWidth="1"/>
    <col min="14" max="14" width="6.70833333333333" customWidth="1"/>
    <col min="15" max="15" width="6.85833333333333" customWidth="1"/>
    <col min="16" max="19" width="5.70833333333333" customWidth="1"/>
  </cols>
  <sheetData>
    <row r="1" spans="1:1">
      <c r="A1" s="1" t="s">
        <v>105</v>
      </c>
    </row>
    <row r="2" ht="36.95" customHeight="1" spans="1:19">
      <c r="A2" s="2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>
      <c r="A3" s="65"/>
      <c r="B3" s="66"/>
      <c r="C3" s="32"/>
      <c r="D3" s="32"/>
      <c r="E3" s="32"/>
      <c r="F3" s="32"/>
      <c r="G3" s="32"/>
      <c r="H3" s="32"/>
      <c r="I3" s="71"/>
      <c r="J3" s="65"/>
      <c r="K3" s="71"/>
      <c r="L3" s="71"/>
      <c r="M3" s="32"/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60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ht="27" customHeight="1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ht="27" customHeight="1" spans="1:19">
      <c r="A8" s="67" t="s">
        <v>116</v>
      </c>
      <c r="B8" s="9"/>
      <c r="C8" s="68"/>
      <c r="D8" s="69">
        <f>D9+D10+D11+D12+D13+D14+D15+D16+D17+D18</f>
        <v>458.44</v>
      </c>
      <c r="E8" s="69">
        <f t="shared" ref="E8:S8" si="0">E9+E10+E11+E12+E13+E14+E15+E16+E17+E18</f>
        <v>177.44</v>
      </c>
      <c r="F8" s="69">
        <f t="shared" si="0"/>
        <v>135.4</v>
      </c>
      <c r="G8" s="69">
        <f t="shared" si="0"/>
        <v>39.5</v>
      </c>
      <c r="H8" s="69">
        <f t="shared" si="0"/>
        <v>2.54</v>
      </c>
      <c r="I8" s="69">
        <f t="shared" si="0"/>
        <v>0</v>
      </c>
      <c r="J8" s="69">
        <f t="shared" si="0"/>
        <v>281</v>
      </c>
      <c r="K8" s="69">
        <f t="shared" si="0"/>
        <v>0</v>
      </c>
      <c r="L8" s="69">
        <f t="shared" si="0"/>
        <v>0</v>
      </c>
      <c r="M8" s="69">
        <f t="shared" si="0"/>
        <v>0</v>
      </c>
      <c r="N8" s="69">
        <f t="shared" si="0"/>
        <v>255</v>
      </c>
      <c r="O8" s="69">
        <f t="shared" si="0"/>
        <v>26</v>
      </c>
      <c r="P8" s="69">
        <f t="shared" si="0"/>
        <v>0</v>
      </c>
      <c r="Q8" s="69">
        <f t="shared" si="0"/>
        <v>0</v>
      </c>
      <c r="R8" s="69">
        <f t="shared" si="0"/>
        <v>0</v>
      </c>
      <c r="S8" s="69">
        <f t="shared" si="0"/>
        <v>0</v>
      </c>
    </row>
    <row r="9" ht="27" customHeight="1" spans="1:19">
      <c r="A9" s="9"/>
      <c r="B9" s="14">
        <v>20508</v>
      </c>
      <c r="C9" s="22" t="s">
        <v>117</v>
      </c>
      <c r="D9" s="70">
        <v>1.31</v>
      </c>
      <c r="E9" s="70">
        <v>1.31</v>
      </c>
      <c r="F9" s="70"/>
      <c r="G9" s="70">
        <v>1.31</v>
      </c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</row>
    <row r="10" ht="27" customHeight="1" spans="1:19">
      <c r="A10" s="9"/>
      <c r="B10" s="14">
        <v>20701</v>
      </c>
      <c r="C10" s="22" t="s">
        <v>118</v>
      </c>
      <c r="D10" s="70">
        <v>90.73</v>
      </c>
      <c r="E10" s="70">
        <v>90.73</v>
      </c>
      <c r="F10" s="70">
        <v>87.11</v>
      </c>
      <c r="G10" s="70">
        <v>3.62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</row>
    <row r="11" ht="27" customHeight="1" spans="1:19">
      <c r="A11" s="9"/>
      <c r="B11" s="14">
        <v>20701</v>
      </c>
      <c r="C11" s="22" t="s">
        <v>119</v>
      </c>
      <c r="D11" s="70">
        <v>34.57</v>
      </c>
      <c r="E11" s="70">
        <v>34.57</v>
      </c>
      <c r="F11" s="70"/>
      <c r="G11" s="70">
        <v>34.57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ht="27" customHeight="1" spans="1:19">
      <c r="A12" s="9"/>
      <c r="B12" s="14">
        <v>20701</v>
      </c>
      <c r="C12" s="22" t="s">
        <v>120</v>
      </c>
      <c r="D12" s="70">
        <v>80</v>
      </c>
      <c r="E12" s="70"/>
      <c r="F12" s="70"/>
      <c r="G12" s="70"/>
      <c r="H12" s="70"/>
      <c r="I12" s="70"/>
      <c r="J12" s="70">
        <v>80</v>
      </c>
      <c r="K12" s="70"/>
      <c r="L12" s="70"/>
      <c r="M12" s="70"/>
      <c r="N12" s="70">
        <v>80</v>
      </c>
      <c r="O12" s="70"/>
      <c r="P12" s="70"/>
      <c r="Q12" s="70"/>
      <c r="R12" s="70"/>
      <c r="S12" s="70"/>
    </row>
    <row r="13" ht="27" customHeight="1" spans="1:19">
      <c r="A13" s="9"/>
      <c r="B13" s="14">
        <v>20701</v>
      </c>
      <c r="C13" s="22" t="s">
        <v>121</v>
      </c>
      <c r="D13" s="70">
        <v>55</v>
      </c>
      <c r="E13" s="70"/>
      <c r="F13" s="70"/>
      <c r="G13" s="70"/>
      <c r="H13" s="70"/>
      <c r="I13" s="70"/>
      <c r="J13" s="70">
        <v>55</v>
      </c>
      <c r="K13" s="70"/>
      <c r="L13" s="70"/>
      <c r="M13" s="70"/>
      <c r="N13" s="70">
        <v>55</v>
      </c>
      <c r="O13" s="70"/>
      <c r="P13" s="70"/>
      <c r="Q13" s="70"/>
      <c r="R13" s="70"/>
      <c r="S13" s="70"/>
    </row>
    <row r="14" ht="27" customHeight="1" spans="1:19">
      <c r="A14" s="9"/>
      <c r="B14" s="14">
        <v>20701</v>
      </c>
      <c r="C14" s="22" t="s">
        <v>122</v>
      </c>
      <c r="D14" s="70">
        <v>146</v>
      </c>
      <c r="E14" s="70"/>
      <c r="F14" s="70"/>
      <c r="G14" s="70"/>
      <c r="H14" s="70"/>
      <c r="I14" s="70"/>
      <c r="J14" s="70">
        <v>146</v>
      </c>
      <c r="K14" s="70"/>
      <c r="L14" s="70"/>
      <c r="M14" s="70"/>
      <c r="N14" s="70">
        <v>120</v>
      </c>
      <c r="O14" s="70">
        <v>26</v>
      </c>
      <c r="P14" s="70"/>
      <c r="Q14" s="70"/>
      <c r="R14" s="70"/>
      <c r="S14" s="70"/>
    </row>
    <row r="15" ht="27" customHeight="1" spans="1:19">
      <c r="A15" s="9"/>
      <c r="B15" s="14">
        <v>20805</v>
      </c>
      <c r="C15" s="22" t="s">
        <v>123</v>
      </c>
      <c r="D15" s="70">
        <v>2.54</v>
      </c>
      <c r="E15" s="70">
        <v>2.54</v>
      </c>
      <c r="F15" s="70"/>
      <c r="G15" s="70"/>
      <c r="H15" s="70">
        <v>2.54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</row>
    <row r="16" ht="27" customHeight="1" spans="1:19">
      <c r="A16" s="9"/>
      <c r="B16" s="14">
        <v>20805</v>
      </c>
      <c r="C16" s="22" t="s">
        <v>124</v>
      </c>
      <c r="D16" s="70">
        <v>18.87</v>
      </c>
      <c r="E16" s="70">
        <v>18.87</v>
      </c>
      <c r="F16" s="70">
        <v>18.87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ht="27" customHeight="1" spans="1:19">
      <c r="A17" s="9"/>
      <c r="B17" s="14">
        <v>21011</v>
      </c>
      <c r="C17" s="23" t="s">
        <v>125</v>
      </c>
      <c r="D17" s="70">
        <v>11.76</v>
      </c>
      <c r="E17" s="70">
        <v>11.76</v>
      </c>
      <c r="F17" s="70">
        <v>11.76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</row>
    <row r="18" ht="27" customHeight="1" spans="1:19">
      <c r="A18" s="9"/>
      <c r="B18" s="14">
        <v>22102</v>
      </c>
      <c r="C18" s="23" t="s">
        <v>126</v>
      </c>
      <c r="D18" s="70">
        <v>17.66</v>
      </c>
      <c r="E18" s="70">
        <v>17.66</v>
      </c>
      <c r="F18" s="70">
        <v>17.66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51" right="0.42" top="0.751388888888889" bottom="0.751388888888889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F17" sqref="F17"/>
    </sheetView>
  </sheetViews>
  <sheetFormatPr defaultColWidth="9" defaultRowHeight="12"/>
  <cols>
    <col min="1" max="1" width="16.5666666666667" style="45" customWidth="1"/>
    <col min="2" max="2" width="8" style="45" customWidth="1"/>
    <col min="3" max="3" width="24.1416666666667" style="45" customWidth="1"/>
    <col min="4" max="4" width="7.85833333333333" style="45" customWidth="1"/>
    <col min="5" max="6" width="8.425" style="45" customWidth="1"/>
    <col min="7" max="7" width="32.2833333333333" style="45" customWidth="1"/>
    <col min="8" max="8" width="7.85833333333333" style="45" customWidth="1"/>
    <col min="9" max="9" width="9.56666666666667" style="45" customWidth="1"/>
    <col min="10" max="10" width="7.70833333333333" style="45" customWidth="1"/>
    <col min="11" max="11" width="9.14166666666667" style="45" customWidth="1"/>
    <col min="12" max="16384" width="9" style="45"/>
  </cols>
  <sheetData>
    <row r="1" spans="1:1">
      <c r="A1" s="45" t="s">
        <v>127</v>
      </c>
    </row>
    <row r="2" ht="30" customHeight="1" spans="1:10">
      <c r="A2" s="2" t="s">
        <v>128</v>
      </c>
      <c r="B2" s="3"/>
      <c r="C2" s="3"/>
      <c r="D2" s="3"/>
      <c r="E2" s="3"/>
      <c r="F2" s="3"/>
      <c r="G2" s="3"/>
      <c r="H2" s="3"/>
      <c r="I2" s="3"/>
      <c r="J2" s="3"/>
    </row>
    <row r="3" spans="10:10">
      <c r="J3" s="32" t="s">
        <v>2</v>
      </c>
    </row>
    <row r="4" ht="21.95" customHeight="1" spans="1:10">
      <c r="A4" s="46" t="s">
        <v>129</v>
      </c>
      <c r="B4" s="46"/>
      <c r="C4" s="47" t="s">
        <v>130</v>
      </c>
      <c r="D4" s="48"/>
      <c r="E4" s="48"/>
      <c r="F4" s="48"/>
      <c r="G4" s="48"/>
      <c r="H4" s="48"/>
      <c r="I4" s="48"/>
      <c r="J4" s="61"/>
    </row>
    <row r="5" ht="24" spans="1:10">
      <c r="A5" s="46" t="s">
        <v>131</v>
      </c>
      <c r="B5" s="46" t="s">
        <v>6</v>
      </c>
      <c r="C5" s="10" t="s">
        <v>7</v>
      </c>
      <c r="D5" s="49" t="s">
        <v>90</v>
      </c>
      <c r="E5" s="50" t="s">
        <v>132</v>
      </c>
      <c r="F5" s="50" t="s">
        <v>133</v>
      </c>
      <c r="G5" s="10" t="s">
        <v>8</v>
      </c>
      <c r="H5" s="49" t="s">
        <v>90</v>
      </c>
      <c r="I5" s="50" t="s">
        <v>132</v>
      </c>
      <c r="J5" s="50" t="s">
        <v>133</v>
      </c>
    </row>
    <row r="6" spans="1:10">
      <c r="A6" s="51" t="s">
        <v>134</v>
      </c>
      <c r="B6" s="52">
        <v>458.44</v>
      </c>
      <c r="C6" s="53" t="s">
        <v>10</v>
      </c>
      <c r="D6" s="52">
        <f>E6+F6</f>
        <v>177.44</v>
      </c>
      <c r="E6" s="52">
        <f>E7+E8+E9</f>
        <v>177.44</v>
      </c>
      <c r="F6" s="52"/>
      <c r="G6" s="54" t="s">
        <v>11</v>
      </c>
      <c r="H6" s="52"/>
      <c r="I6" s="52"/>
      <c r="J6" s="51"/>
    </row>
    <row r="7" ht="12.75" spans="1:10">
      <c r="A7" s="55"/>
      <c r="B7" s="52"/>
      <c r="C7" s="56" t="s">
        <v>13</v>
      </c>
      <c r="D7" s="52">
        <v>135.4</v>
      </c>
      <c r="E7" s="52">
        <v>135.4</v>
      </c>
      <c r="F7" s="52"/>
      <c r="G7" s="54" t="s">
        <v>14</v>
      </c>
      <c r="H7" s="52"/>
      <c r="I7" s="62"/>
      <c r="J7" s="51"/>
    </row>
    <row r="8" ht="12.75" spans="1:10">
      <c r="A8" s="55"/>
      <c r="B8" s="52"/>
      <c r="C8" s="56" t="s">
        <v>16</v>
      </c>
      <c r="D8" s="52">
        <v>39.5</v>
      </c>
      <c r="E8" s="52">
        <v>39.5</v>
      </c>
      <c r="F8" s="52"/>
      <c r="G8" s="54" t="s">
        <v>17</v>
      </c>
      <c r="H8" s="52"/>
      <c r="I8" s="63"/>
      <c r="J8" s="51"/>
    </row>
    <row r="9" ht="12.75" spans="1:10">
      <c r="A9" s="55"/>
      <c r="B9" s="52"/>
      <c r="C9" s="56" t="s">
        <v>19</v>
      </c>
      <c r="D9" s="52">
        <v>2.54</v>
      </c>
      <c r="E9" s="52">
        <v>2.54</v>
      </c>
      <c r="F9" s="52"/>
      <c r="G9" s="54" t="s">
        <v>20</v>
      </c>
      <c r="H9" s="52"/>
      <c r="I9" s="63"/>
      <c r="J9" s="51"/>
    </row>
    <row r="10" spans="1:10">
      <c r="A10" s="55"/>
      <c r="B10" s="52"/>
      <c r="C10" s="53" t="s">
        <v>22</v>
      </c>
      <c r="D10" s="57">
        <v>281</v>
      </c>
      <c r="E10" s="57">
        <v>281</v>
      </c>
      <c r="F10" s="52"/>
      <c r="G10" s="54" t="s">
        <v>23</v>
      </c>
      <c r="H10" s="57">
        <v>1.31</v>
      </c>
      <c r="I10" s="57">
        <v>1.31</v>
      </c>
      <c r="J10" s="51"/>
    </row>
    <row r="11" ht="12.75" spans="1:10">
      <c r="A11" s="58"/>
      <c r="B11" s="52"/>
      <c r="C11" s="56" t="s">
        <v>25</v>
      </c>
      <c r="D11" s="52"/>
      <c r="E11" s="52"/>
      <c r="F11" s="52"/>
      <c r="G11" s="54" t="s">
        <v>26</v>
      </c>
      <c r="H11" s="52"/>
      <c r="I11" s="62"/>
      <c r="J11" s="51"/>
    </row>
    <row r="12" ht="12.75" spans="1:10">
      <c r="A12" s="58"/>
      <c r="B12" s="52"/>
      <c r="C12" s="56" t="s">
        <v>28</v>
      </c>
      <c r="D12" s="52"/>
      <c r="E12" s="52"/>
      <c r="F12" s="52"/>
      <c r="G12" s="54" t="s">
        <v>29</v>
      </c>
      <c r="H12" s="52">
        <v>406.3</v>
      </c>
      <c r="I12" s="64">
        <v>406.3</v>
      </c>
      <c r="J12" s="51"/>
    </row>
    <row r="13" spans="1:10">
      <c r="A13" s="58"/>
      <c r="B13" s="52"/>
      <c r="C13" s="59" t="s">
        <v>31</v>
      </c>
      <c r="D13" s="52"/>
      <c r="E13" s="52"/>
      <c r="F13" s="51"/>
      <c r="G13" s="54" t="s">
        <v>32</v>
      </c>
      <c r="H13" s="57">
        <v>21.41</v>
      </c>
      <c r="I13" s="57">
        <v>21.41</v>
      </c>
      <c r="J13" s="51"/>
    </row>
    <row r="14" spans="1:10">
      <c r="A14" s="58"/>
      <c r="B14" s="52"/>
      <c r="C14" s="60" t="s">
        <v>34</v>
      </c>
      <c r="D14" s="52"/>
      <c r="E14" s="52"/>
      <c r="F14" s="51"/>
      <c r="G14" s="54" t="s">
        <v>35</v>
      </c>
      <c r="H14" s="52"/>
      <c r="I14" s="64"/>
      <c r="J14" s="51"/>
    </row>
    <row r="15" ht="12.75" spans="1:10">
      <c r="A15" s="58"/>
      <c r="B15" s="52"/>
      <c r="C15" s="56" t="s">
        <v>37</v>
      </c>
      <c r="D15" s="52">
        <v>255</v>
      </c>
      <c r="E15" s="52">
        <v>255</v>
      </c>
      <c r="F15" s="51"/>
      <c r="G15" s="54" t="s">
        <v>38</v>
      </c>
      <c r="H15" s="57">
        <v>11.76</v>
      </c>
      <c r="I15" s="57">
        <v>11.76</v>
      </c>
      <c r="J15" s="51"/>
    </row>
    <row r="16" ht="12.75" spans="1:10">
      <c r="A16" s="51" t="s">
        <v>135</v>
      </c>
      <c r="B16" s="52"/>
      <c r="C16" s="56" t="s">
        <v>40</v>
      </c>
      <c r="D16" s="52">
        <v>26</v>
      </c>
      <c r="E16" s="52">
        <v>26</v>
      </c>
      <c r="F16" s="51"/>
      <c r="G16" s="54" t="s">
        <v>41</v>
      </c>
      <c r="H16" s="52"/>
      <c r="I16" s="52"/>
      <c r="J16" s="51"/>
    </row>
    <row r="17" spans="1:10">
      <c r="A17" s="51"/>
      <c r="B17" s="52"/>
      <c r="C17" s="53" t="s">
        <v>43</v>
      </c>
      <c r="D17" s="52"/>
      <c r="E17" s="52"/>
      <c r="F17" s="51"/>
      <c r="G17" s="54" t="s">
        <v>44</v>
      </c>
      <c r="H17" s="52"/>
      <c r="I17" s="62"/>
      <c r="J17" s="51"/>
    </row>
    <row r="18" spans="1:10">
      <c r="A18" s="51"/>
      <c r="B18" s="52"/>
      <c r="C18" s="53" t="s">
        <v>46</v>
      </c>
      <c r="D18" s="52"/>
      <c r="E18" s="52"/>
      <c r="F18" s="51"/>
      <c r="G18" s="54" t="s">
        <v>47</v>
      </c>
      <c r="H18" s="52"/>
      <c r="I18" s="64"/>
      <c r="J18" s="51"/>
    </row>
    <row r="19" spans="1:10">
      <c r="A19" s="51"/>
      <c r="B19" s="52"/>
      <c r="C19" s="53" t="s">
        <v>49</v>
      </c>
      <c r="D19" s="52"/>
      <c r="E19" s="52"/>
      <c r="F19" s="51"/>
      <c r="G19" s="54" t="s">
        <v>50</v>
      </c>
      <c r="H19" s="52"/>
      <c r="I19" s="64"/>
      <c r="J19" s="51"/>
    </row>
    <row r="20" spans="1:10">
      <c r="A20" s="51"/>
      <c r="B20" s="52"/>
      <c r="C20" s="53" t="s">
        <v>51</v>
      </c>
      <c r="D20" s="52"/>
      <c r="E20" s="52"/>
      <c r="F20" s="51"/>
      <c r="G20" s="54" t="s">
        <v>52</v>
      </c>
      <c r="H20" s="52"/>
      <c r="I20" s="64"/>
      <c r="J20" s="51"/>
    </row>
    <row r="21" spans="1:10">
      <c r="A21" s="51"/>
      <c r="B21" s="52"/>
      <c r="C21" s="51"/>
      <c r="D21" s="52"/>
      <c r="E21" s="52"/>
      <c r="F21" s="51"/>
      <c r="G21" s="54" t="s">
        <v>53</v>
      </c>
      <c r="H21" s="57"/>
      <c r="I21" s="57">
        <f>36.39+105+80+1.44+100+100.12+2.5+7.17</f>
        <v>432.62</v>
      </c>
      <c r="J21" s="51"/>
    </row>
    <row r="22" spans="1:10">
      <c r="A22" s="51"/>
      <c r="B22" s="52"/>
      <c r="C22" s="51"/>
      <c r="D22" s="52"/>
      <c r="E22" s="52"/>
      <c r="F22" s="51"/>
      <c r="G22" s="54" t="s">
        <v>54</v>
      </c>
      <c r="H22" s="52"/>
      <c r="I22" s="52"/>
      <c r="J22" s="51"/>
    </row>
    <row r="23" spans="1:10">
      <c r="A23" s="51"/>
      <c r="B23" s="52"/>
      <c r="C23" s="51"/>
      <c r="D23" s="52"/>
      <c r="E23" s="52"/>
      <c r="F23" s="51"/>
      <c r="G23" s="54" t="s">
        <v>55</v>
      </c>
      <c r="H23" s="52"/>
      <c r="I23" s="62"/>
      <c r="J23" s="51"/>
    </row>
    <row r="24" spans="1:10">
      <c r="A24" s="51"/>
      <c r="B24" s="52"/>
      <c r="C24" s="51"/>
      <c r="D24" s="52"/>
      <c r="E24" s="52"/>
      <c r="F24" s="51"/>
      <c r="G24" s="54" t="s">
        <v>56</v>
      </c>
      <c r="H24" s="52"/>
      <c r="I24" s="64"/>
      <c r="J24" s="51"/>
    </row>
    <row r="25" spans="1:10">
      <c r="A25" s="51"/>
      <c r="B25" s="52"/>
      <c r="C25" s="51"/>
      <c r="D25" s="52"/>
      <c r="E25" s="52"/>
      <c r="F25" s="51"/>
      <c r="G25" s="54" t="s">
        <v>57</v>
      </c>
      <c r="H25" s="57">
        <v>17.66</v>
      </c>
      <c r="I25" s="57">
        <v>17.66</v>
      </c>
      <c r="J25" s="51"/>
    </row>
    <row r="26" spans="1:10">
      <c r="A26" s="51"/>
      <c r="B26" s="52"/>
      <c r="C26" s="51"/>
      <c r="D26" s="52"/>
      <c r="E26" s="52"/>
      <c r="F26" s="51"/>
      <c r="G26" s="54" t="s">
        <v>58</v>
      </c>
      <c r="H26" s="52"/>
      <c r="I26" s="64"/>
      <c r="J26" s="51"/>
    </row>
    <row r="27" spans="1:10">
      <c r="A27" s="51"/>
      <c r="B27" s="52"/>
      <c r="C27" s="51"/>
      <c r="D27" s="52"/>
      <c r="E27" s="52"/>
      <c r="F27" s="51"/>
      <c r="G27" s="54" t="s">
        <v>59</v>
      </c>
      <c r="H27" s="52"/>
      <c r="I27" s="64"/>
      <c r="J27" s="51"/>
    </row>
    <row r="28" spans="1:10">
      <c r="A28" s="51"/>
      <c r="B28" s="52"/>
      <c r="C28" s="51"/>
      <c r="D28" s="52"/>
      <c r="E28" s="52"/>
      <c r="F28" s="51"/>
      <c r="G28" s="54" t="s">
        <v>60</v>
      </c>
      <c r="H28" s="52"/>
      <c r="I28" s="52"/>
      <c r="J28" s="51"/>
    </row>
    <row r="29" spans="1:10">
      <c r="A29" s="51"/>
      <c r="B29" s="52"/>
      <c r="C29" s="51"/>
      <c r="D29" s="52"/>
      <c r="E29" s="52"/>
      <c r="F29" s="51"/>
      <c r="G29" s="54" t="s">
        <v>61</v>
      </c>
      <c r="H29" s="52"/>
      <c r="I29" s="52"/>
      <c r="J29" s="51"/>
    </row>
    <row r="30" spans="1:10">
      <c r="A30" s="51"/>
      <c r="B30" s="52"/>
      <c r="C30" s="51"/>
      <c r="D30" s="52"/>
      <c r="E30" s="52"/>
      <c r="F30" s="51"/>
      <c r="G30" s="54" t="s">
        <v>62</v>
      </c>
      <c r="H30" s="52"/>
      <c r="I30" s="52"/>
      <c r="J30" s="51"/>
    </row>
    <row r="31" spans="1:10">
      <c r="A31" s="51"/>
      <c r="B31" s="52"/>
      <c r="C31" s="51"/>
      <c r="D31" s="52"/>
      <c r="E31" s="52"/>
      <c r="F31" s="51"/>
      <c r="G31" s="54" t="s">
        <v>63</v>
      </c>
      <c r="H31" s="52"/>
      <c r="I31" s="52"/>
      <c r="J31" s="51"/>
    </row>
    <row r="32" spans="1:10">
      <c r="A32" s="51"/>
      <c r="B32" s="52"/>
      <c r="C32" s="51"/>
      <c r="D32" s="52"/>
      <c r="E32" s="52"/>
      <c r="F32" s="51"/>
      <c r="G32" s="54" t="s">
        <v>64</v>
      </c>
      <c r="H32" s="52"/>
      <c r="I32" s="52"/>
      <c r="J32" s="51"/>
    </row>
    <row r="33" spans="1:10">
      <c r="A33" s="51"/>
      <c r="B33" s="52"/>
      <c r="C33" s="51"/>
      <c r="D33" s="52"/>
      <c r="E33" s="52"/>
      <c r="F33" s="51"/>
      <c r="G33" s="54" t="s">
        <v>65</v>
      </c>
      <c r="H33" s="52"/>
      <c r="I33" s="52"/>
      <c r="J33" s="51"/>
    </row>
    <row r="34" spans="1:10">
      <c r="A34" s="46" t="s">
        <v>136</v>
      </c>
      <c r="B34" s="52">
        <f>SUM(B6:B33)</f>
        <v>458.44</v>
      </c>
      <c r="C34" s="46" t="s">
        <v>137</v>
      </c>
      <c r="D34" s="52">
        <f>D10+D6</f>
        <v>458.44</v>
      </c>
      <c r="E34" s="52">
        <f>E10+E6</f>
        <v>458.44</v>
      </c>
      <c r="F34" s="51"/>
      <c r="G34" s="46" t="s">
        <v>137</v>
      </c>
      <c r="H34" s="52">
        <f>H10+H12+H13+H15+H25</f>
        <v>458.44</v>
      </c>
      <c r="I34" s="52">
        <f>I10+I12+I13+I15+I25</f>
        <v>458.44</v>
      </c>
      <c r="J34" s="51"/>
    </row>
    <row r="35" spans="1:10">
      <c r="A35" s="51" t="s">
        <v>138</v>
      </c>
      <c r="B35" s="52"/>
      <c r="C35" s="51" t="s">
        <v>139</v>
      </c>
      <c r="D35" s="52"/>
      <c r="E35" s="52"/>
      <c r="F35" s="51"/>
      <c r="G35" s="51" t="s">
        <v>140</v>
      </c>
      <c r="H35" s="52"/>
      <c r="I35" s="52"/>
      <c r="J35" s="51"/>
    </row>
    <row r="36" spans="1:10">
      <c r="A36" s="46" t="s">
        <v>141</v>
      </c>
      <c r="B36" s="52">
        <v>483.55</v>
      </c>
      <c r="C36" s="46" t="s">
        <v>142</v>
      </c>
      <c r="D36" s="52">
        <v>483.55</v>
      </c>
      <c r="E36" s="52">
        <v>483.55</v>
      </c>
      <c r="F36" s="51"/>
      <c r="G36" s="46" t="s">
        <v>142</v>
      </c>
      <c r="H36" s="52">
        <v>483.55</v>
      </c>
      <c r="I36" s="52">
        <v>483.55</v>
      </c>
      <c r="J36" s="51"/>
    </row>
  </sheetData>
  <mergeCells count="3">
    <mergeCell ref="A2:J2"/>
    <mergeCell ref="A4:B4"/>
    <mergeCell ref="C4:J4"/>
  </mergeCells>
  <printOptions horizontalCentered="1"/>
  <pageMargins left="0.751388888888889" right="0.751388888888889" top="0.802777777777778" bottom="0.802777777777778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workbookViewId="0">
      <selection activeCell="G15" sqref="G15"/>
    </sheetView>
  </sheetViews>
  <sheetFormatPr defaultColWidth="9" defaultRowHeight="12" outlineLevelCol="4"/>
  <cols>
    <col min="1" max="1" width="12.1416666666667" style="1" customWidth="1"/>
    <col min="2" max="2" width="38" style="1" customWidth="1"/>
    <col min="3" max="5" width="11.1416666666667" style="1" customWidth="1"/>
    <col min="6" max="16384" width="9" style="1"/>
  </cols>
  <sheetData>
    <row r="1" ht="14.1" customHeight="1" spans="1:1">
      <c r="A1" s="1" t="s">
        <v>143</v>
      </c>
    </row>
    <row r="2" ht="25.5" spans="1:5">
      <c r="A2" s="30" t="s">
        <v>144</v>
      </c>
      <c r="B2" s="31"/>
      <c r="C2" s="31"/>
      <c r="D2" s="31"/>
      <c r="E2" s="31"/>
    </row>
    <row r="3" ht="15" customHeight="1" spans="5:5">
      <c r="E3" s="32" t="s">
        <v>2</v>
      </c>
    </row>
    <row r="4" ht="24" spans="1:5">
      <c r="A4" s="33" t="s">
        <v>145</v>
      </c>
      <c r="B4" s="5" t="s">
        <v>108</v>
      </c>
      <c r="C4" s="5" t="s">
        <v>80</v>
      </c>
      <c r="D4" s="5" t="s">
        <v>109</v>
      </c>
      <c r="E4" s="34" t="s">
        <v>110</v>
      </c>
    </row>
    <row r="5" ht="18" customHeight="1" spans="1:5">
      <c r="A5" s="35">
        <v>205</v>
      </c>
      <c r="B5" s="36" t="s">
        <v>146</v>
      </c>
      <c r="C5" s="37">
        <v>1.31</v>
      </c>
      <c r="D5" s="37">
        <v>1.31</v>
      </c>
      <c r="E5" s="38"/>
    </row>
    <row r="6" ht="18" customHeight="1" spans="1:5">
      <c r="A6" s="35" t="s">
        <v>147</v>
      </c>
      <c r="B6" s="36" t="s">
        <v>148</v>
      </c>
      <c r="C6" s="37" t="s">
        <v>149</v>
      </c>
      <c r="D6" s="37" t="s">
        <v>149</v>
      </c>
      <c r="E6" s="38"/>
    </row>
    <row r="7" ht="18" customHeight="1" spans="1:5">
      <c r="A7" s="35" t="s">
        <v>150</v>
      </c>
      <c r="B7" s="36" t="s">
        <v>151</v>
      </c>
      <c r="C7" s="39" t="s">
        <v>152</v>
      </c>
      <c r="D7" s="39" t="s">
        <v>152</v>
      </c>
      <c r="E7" s="40"/>
    </row>
    <row r="8" ht="18" customHeight="1" spans="1:5">
      <c r="A8" s="35">
        <v>207</v>
      </c>
      <c r="B8" s="41" t="s">
        <v>153</v>
      </c>
      <c r="C8" s="42">
        <v>406.3</v>
      </c>
      <c r="D8" s="42">
        <v>125.3</v>
      </c>
      <c r="E8" s="40">
        <v>281</v>
      </c>
    </row>
    <row r="9" ht="18" customHeight="1" spans="1:5">
      <c r="A9" s="35" t="s">
        <v>154</v>
      </c>
      <c r="B9" s="43" t="s">
        <v>155</v>
      </c>
      <c r="C9" s="42" t="s">
        <v>156</v>
      </c>
      <c r="D9" s="42" t="s">
        <v>157</v>
      </c>
      <c r="E9" s="40" t="s">
        <v>158</v>
      </c>
    </row>
    <row r="10" ht="18" customHeight="1" spans="1:5">
      <c r="A10" s="35" t="s">
        <v>159</v>
      </c>
      <c r="B10" s="26" t="s">
        <v>160</v>
      </c>
      <c r="C10" s="39" t="s">
        <v>161</v>
      </c>
      <c r="D10" s="39" t="s">
        <v>161</v>
      </c>
      <c r="E10" s="40"/>
    </row>
    <row r="11" ht="18" customHeight="1" spans="1:5">
      <c r="A11" s="35" t="s">
        <v>162</v>
      </c>
      <c r="B11" s="26" t="s">
        <v>163</v>
      </c>
      <c r="C11" s="39" t="s">
        <v>164</v>
      </c>
      <c r="D11" s="39" t="s">
        <v>164</v>
      </c>
      <c r="E11" s="40"/>
    </row>
    <row r="12" ht="18" customHeight="1" spans="1:5">
      <c r="A12" s="35" t="s">
        <v>165</v>
      </c>
      <c r="B12" s="26" t="s">
        <v>166</v>
      </c>
      <c r="C12" s="39" t="s">
        <v>167</v>
      </c>
      <c r="D12" s="39"/>
      <c r="E12" s="40" t="s">
        <v>167</v>
      </c>
    </row>
    <row r="13" ht="18" customHeight="1" spans="1:5">
      <c r="A13" s="35" t="s">
        <v>168</v>
      </c>
      <c r="B13" s="26" t="s">
        <v>169</v>
      </c>
      <c r="C13" s="39" t="s">
        <v>170</v>
      </c>
      <c r="D13" s="39"/>
      <c r="E13" s="40" t="s">
        <v>170</v>
      </c>
    </row>
    <row r="14" ht="18" customHeight="1" spans="1:5">
      <c r="A14" s="35" t="s">
        <v>171</v>
      </c>
      <c r="B14" s="26" t="s">
        <v>172</v>
      </c>
      <c r="C14" s="39" t="s">
        <v>173</v>
      </c>
      <c r="D14" s="39"/>
      <c r="E14" s="40" t="s">
        <v>173</v>
      </c>
    </row>
    <row r="15" ht="18" customHeight="1" spans="1:5">
      <c r="A15" s="35">
        <v>208</v>
      </c>
      <c r="B15" s="36" t="s">
        <v>174</v>
      </c>
      <c r="C15" s="39">
        <v>21.41</v>
      </c>
      <c r="D15" s="39">
        <v>21.41</v>
      </c>
      <c r="E15" s="40"/>
    </row>
    <row r="16" ht="18" customHeight="1" spans="1:5">
      <c r="A16" s="35" t="s">
        <v>175</v>
      </c>
      <c r="B16" s="36" t="s">
        <v>176</v>
      </c>
      <c r="C16" s="39" t="s">
        <v>177</v>
      </c>
      <c r="D16" s="39" t="s">
        <v>177</v>
      </c>
      <c r="E16" s="40"/>
    </row>
    <row r="17" ht="18" customHeight="1" spans="1:5">
      <c r="A17" s="35" t="s">
        <v>178</v>
      </c>
      <c r="B17" s="26" t="s">
        <v>179</v>
      </c>
      <c r="C17" s="39" t="s">
        <v>180</v>
      </c>
      <c r="D17" s="39" t="s">
        <v>180</v>
      </c>
      <c r="E17" s="40"/>
    </row>
    <row r="18" ht="18" customHeight="1" spans="1:5">
      <c r="A18" s="35" t="s">
        <v>181</v>
      </c>
      <c r="B18" s="26" t="s">
        <v>182</v>
      </c>
      <c r="C18" s="39" t="s">
        <v>183</v>
      </c>
      <c r="D18" s="39" t="s">
        <v>183</v>
      </c>
      <c r="E18" s="40"/>
    </row>
    <row r="19" ht="18" customHeight="1" spans="1:5">
      <c r="A19" s="35" t="s">
        <v>184</v>
      </c>
      <c r="B19" s="36" t="s">
        <v>185</v>
      </c>
      <c r="C19" s="39">
        <v>11.76</v>
      </c>
      <c r="D19" s="39">
        <v>11.76</v>
      </c>
      <c r="E19" s="40"/>
    </row>
    <row r="20" ht="18" customHeight="1" spans="1:5">
      <c r="A20" s="35" t="s">
        <v>186</v>
      </c>
      <c r="B20" s="36" t="s">
        <v>187</v>
      </c>
      <c r="C20" s="39" t="s">
        <v>188</v>
      </c>
      <c r="D20" s="39" t="s">
        <v>188</v>
      </c>
      <c r="E20" s="40"/>
    </row>
    <row r="21" ht="18" customHeight="1" spans="1:5">
      <c r="A21" s="35" t="s">
        <v>189</v>
      </c>
      <c r="B21" s="36" t="s">
        <v>190</v>
      </c>
      <c r="C21" s="39" t="s">
        <v>191</v>
      </c>
      <c r="D21" s="39" t="s">
        <v>191</v>
      </c>
      <c r="E21" s="40"/>
    </row>
    <row r="22" ht="18" customHeight="1" spans="1:5">
      <c r="A22" s="35" t="s">
        <v>192</v>
      </c>
      <c r="B22" s="36" t="s">
        <v>193</v>
      </c>
      <c r="C22" s="39">
        <v>17.66</v>
      </c>
      <c r="D22" s="39">
        <v>17.66</v>
      </c>
      <c r="E22" s="40"/>
    </row>
    <row r="23" ht="18" customHeight="1" spans="1:5">
      <c r="A23" s="35" t="s">
        <v>194</v>
      </c>
      <c r="B23" s="36" t="s">
        <v>195</v>
      </c>
      <c r="C23" s="39" t="s">
        <v>196</v>
      </c>
      <c r="D23" s="39" t="s">
        <v>196</v>
      </c>
      <c r="E23" s="40"/>
    </row>
    <row r="24" ht="18" customHeight="1" spans="1:5">
      <c r="A24" s="35" t="s">
        <v>197</v>
      </c>
      <c r="B24" s="36" t="s">
        <v>198</v>
      </c>
      <c r="C24" s="39" t="s">
        <v>199</v>
      </c>
      <c r="D24" s="39" t="s">
        <v>199</v>
      </c>
      <c r="E24" s="40"/>
    </row>
    <row r="25" ht="18" customHeight="1" spans="1:5">
      <c r="A25" s="44"/>
      <c r="B25" s="44"/>
      <c r="C25" s="39"/>
      <c r="D25" s="39"/>
      <c r="E25" s="40"/>
    </row>
    <row r="26" ht="18" customHeight="1" spans="1:5">
      <c r="A26" s="44"/>
      <c r="B26" s="44"/>
      <c r="C26" s="44"/>
      <c r="D26" s="44"/>
      <c r="E26" s="23"/>
    </row>
    <row r="27" ht="18" customHeight="1" spans="1:5">
      <c r="A27" s="44"/>
      <c r="B27" s="44"/>
      <c r="C27" s="44"/>
      <c r="D27" s="44"/>
      <c r="E27" s="23"/>
    </row>
    <row r="28" ht="18" customHeight="1" spans="1:5">
      <c r="A28" s="44"/>
      <c r="B28" s="44"/>
      <c r="C28" s="44"/>
      <c r="D28" s="44"/>
      <c r="E28" s="23"/>
    </row>
    <row r="29" ht="18" customHeight="1" spans="1:5">
      <c r="A29" s="44"/>
      <c r="B29" s="44"/>
      <c r="C29" s="44"/>
      <c r="D29" s="44"/>
      <c r="E29" s="23"/>
    </row>
    <row r="30" ht="18" customHeight="1" spans="1:5">
      <c r="A30" s="44"/>
      <c r="B30" s="44"/>
      <c r="C30" s="44"/>
      <c r="D30" s="44"/>
      <c r="E30" s="23"/>
    </row>
    <row r="31" ht="18" customHeight="1" spans="1:5">
      <c r="A31" s="44"/>
      <c r="B31" s="44"/>
      <c r="C31" s="44"/>
      <c r="D31" s="44"/>
      <c r="E31" s="23"/>
    </row>
    <row r="32" ht="18" customHeight="1" spans="1:5">
      <c r="A32" s="44"/>
      <c r="B32" s="44"/>
      <c r="C32" s="44"/>
      <c r="D32" s="44"/>
      <c r="E32" s="23"/>
    </row>
    <row r="33" ht="18" customHeight="1" spans="1:5">
      <c r="A33" s="44"/>
      <c r="B33" s="44"/>
      <c r="C33" s="44"/>
      <c r="D33" s="44"/>
      <c r="E33" s="23"/>
    </row>
    <row r="34" ht="18" customHeight="1" spans="1:5">
      <c r="A34" s="44"/>
      <c r="B34" s="44"/>
      <c r="C34" s="44"/>
      <c r="D34" s="44"/>
      <c r="E34" s="23"/>
    </row>
    <row r="35" ht="18" customHeight="1" spans="1:5">
      <c r="A35" s="44"/>
      <c r="B35" s="44"/>
      <c r="C35" s="44"/>
      <c r="D35" s="44"/>
      <c r="E35" s="23"/>
    </row>
    <row r="36" ht="18" customHeight="1" spans="1:5">
      <c r="A36" s="44"/>
      <c r="B36" s="44"/>
      <c r="C36" s="44"/>
      <c r="D36" s="44"/>
      <c r="E36" s="23"/>
    </row>
    <row r="37" ht="18" customHeight="1" spans="1:5">
      <c r="A37" s="44"/>
      <c r="B37" s="44"/>
      <c r="C37" s="44"/>
      <c r="D37" s="44"/>
      <c r="E37" s="23"/>
    </row>
    <row r="38" ht="18" customHeight="1" spans="1:5">
      <c r="A38" s="44"/>
      <c r="B38" s="44"/>
      <c r="C38" s="44"/>
      <c r="D38" s="44"/>
      <c r="E38" s="23"/>
    </row>
    <row r="39" ht="15.75" customHeight="1" spans="1:5">
      <c r="A39" s="44"/>
      <c r="B39" s="44"/>
      <c r="C39" s="44"/>
      <c r="D39" s="44"/>
      <c r="E39" s="23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K25" sqref="K25"/>
    </sheetView>
  </sheetViews>
  <sheetFormatPr defaultColWidth="9" defaultRowHeight="12" outlineLevelCol="4"/>
  <cols>
    <col min="1" max="1" width="11.2833333333333" style="1" customWidth="1"/>
    <col min="2" max="2" width="30.8583333333333" style="1" customWidth="1"/>
    <col min="3" max="5" width="15.425" style="1" customWidth="1"/>
    <col min="6" max="16384" width="9" style="1"/>
  </cols>
  <sheetData>
    <row r="1" ht="12.95" customHeight="1" spans="1:1">
      <c r="A1" s="1" t="s">
        <v>200</v>
      </c>
    </row>
    <row r="2" ht="33" customHeight="1" spans="1:5">
      <c r="A2" s="2" t="s">
        <v>201</v>
      </c>
      <c r="B2" s="3"/>
      <c r="C2" s="3"/>
      <c r="D2" s="3"/>
      <c r="E2" s="3"/>
    </row>
    <row r="3" ht="20.25" customHeight="1" spans="1:5">
      <c r="A3" s="21"/>
      <c r="B3" s="21"/>
      <c r="C3" s="21"/>
      <c r="D3" s="21"/>
      <c r="E3" s="11" t="s">
        <v>2</v>
      </c>
    </row>
    <row r="4" ht="24" spans="1:5">
      <c r="A4" s="22" t="s">
        <v>202</v>
      </c>
      <c r="B4" s="22" t="s">
        <v>203</v>
      </c>
      <c r="C4" s="22" t="s">
        <v>94</v>
      </c>
      <c r="D4" s="22" t="s">
        <v>204</v>
      </c>
      <c r="E4" s="22" t="s">
        <v>205</v>
      </c>
    </row>
    <row r="5" ht="21.75" customHeight="1" spans="1:5">
      <c r="A5" s="23"/>
      <c r="B5" s="24" t="s">
        <v>90</v>
      </c>
      <c r="C5" s="25">
        <f>C6+C12+C29</f>
        <v>177.74</v>
      </c>
      <c r="D5" s="25">
        <f t="shared" ref="D5:E5" si="0">D6+D12+D29</f>
        <v>138.24</v>
      </c>
      <c r="E5" s="25">
        <f t="shared" si="0"/>
        <v>39.5</v>
      </c>
    </row>
    <row r="6" ht="22.5" customHeight="1" spans="1:5">
      <c r="A6" s="24">
        <v>301</v>
      </c>
      <c r="B6" s="24" t="s">
        <v>13</v>
      </c>
      <c r="C6" s="25">
        <f>C7+C8+C9+C10+C11</f>
        <v>135.7</v>
      </c>
      <c r="D6" s="25">
        <f>D7+D8+D9+D10+D11</f>
        <v>135.7</v>
      </c>
      <c r="E6" s="23"/>
    </row>
    <row r="7" ht="15" customHeight="1" spans="1:5">
      <c r="A7" s="26">
        <v>30101</v>
      </c>
      <c r="B7" s="26" t="s">
        <v>206</v>
      </c>
      <c r="C7" s="27">
        <v>48.75</v>
      </c>
      <c r="D7" s="27">
        <v>48.75</v>
      </c>
      <c r="E7" s="23"/>
    </row>
    <row r="8" ht="15" customHeight="1" spans="1:5">
      <c r="A8" s="26">
        <v>30102</v>
      </c>
      <c r="B8" s="26" t="s">
        <v>207</v>
      </c>
      <c r="C8" s="27">
        <v>38.66</v>
      </c>
      <c r="D8" s="27">
        <v>38.66</v>
      </c>
      <c r="E8" s="23"/>
    </row>
    <row r="9" ht="15" customHeight="1" spans="1:5">
      <c r="A9" s="26">
        <v>30108</v>
      </c>
      <c r="B9" s="26" t="s">
        <v>124</v>
      </c>
      <c r="C9" s="27">
        <v>18.87</v>
      </c>
      <c r="D9" s="27">
        <v>18.87</v>
      </c>
      <c r="E9" s="23"/>
    </row>
    <row r="10" ht="15" customHeight="1" spans="1:5">
      <c r="A10" s="26">
        <v>30111</v>
      </c>
      <c r="B10" s="26" t="s">
        <v>208</v>
      </c>
      <c r="C10" s="27">
        <v>11.76</v>
      </c>
      <c r="D10" s="27">
        <v>11.76</v>
      </c>
      <c r="E10" s="23"/>
    </row>
    <row r="11" ht="15" customHeight="1" spans="1:5">
      <c r="A11" s="26">
        <v>30113</v>
      </c>
      <c r="B11" s="26" t="s">
        <v>126</v>
      </c>
      <c r="C11" s="27">
        <v>17.66</v>
      </c>
      <c r="D11" s="27">
        <v>17.66</v>
      </c>
      <c r="E11" s="23"/>
    </row>
    <row r="12" ht="22.5" customHeight="1" spans="1:5">
      <c r="A12" s="24">
        <v>302</v>
      </c>
      <c r="B12" s="24" t="s">
        <v>16</v>
      </c>
      <c r="C12" s="25">
        <v>39.5</v>
      </c>
      <c r="D12" s="23"/>
      <c r="E12" s="28">
        <v>39.5</v>
      </c>
    </row>
    <row r="13" ht="15.75" customHeight="1" spans="1:5">
      <c r="A13" s="26">
        <v>30201</v>
      </c>
      <c r="B13" s="26" t="s">
        <v>209</v>
      </c>
      <c r="C13" s="27">
        <v>2.23</v>
      </c>
      <c r="D13" s="23"/>
      <c r="E13" s="27">
        <v>2.23</v>
      </c>
    </row>
    <row r="14" ht="15.75" customHeight="1" spans="1:5">
      <c r="A14" s="26">
        <v>30202</v>
      </c>
      <c r="B14" s="26" t="s">
        <v>210</v>
      </c>
      <c r="C14" s="27">
        <v>0.36</v>
      </c>
      <c r="D14" s="23"/>
      <c r="E14" s="27">
        <v>0.36</v>
      </c>
    </row>
    <row r="15" ht="15.75" customHeight="1" spans="1:5">
      <c r="A15" s="26">
        <v>30203</v>
      </c>
      <c r="B15" s="26" t="s">
        <v>211</v>
      </c>
      <c r="C15" s="27">
        <v>0.2</v>
      </c>
      <c r="D15" s="23"/>
      <c r="E15" s="27">
        <v>0.2</v>
      </c>
    </row>
    <row r="16" ht="15.75" customHeight="1" spans="1:5">
      <c r="A16" s="26">
        <v>30206</v>
      </c>
      <c r="B16" s="26" t="s">
        <v>212</v>
      </c>
      <c r="C16" s="27">
        <v>1.24</v>
      </c>
      <c r="D16" s="23"/>
      <c r="E16" s="27">
        <v>1.24</v>
      </c>
    </row>
    <row r="17" ht="15.75" customHeight="1" spans="1:5">
      <c r="A17" s="26">
        <v>30207</v>
      </c>
      <c r="B17" s="26" t="s">
        <v>213</v>
      </c>
      <c r="C17" s="27">
        <v>1.62</v>
      </c>
      <c r="D17" s="23"/>
      <c r="E17" s="27">
        <v>1.62</v>
      </c>
    </row>
    <row r="18" ht="15.75" customHeight="1" spans="1:5">
      <c r="A18" s="26">
        <v>30211</v>
      </c>
      <c r="B18" s="26" t="s">
        <v>214</v>
      </c>
      <c r="C18" s="27">
        <v>7.56</v>
      </c>
      <c r="D18" s="23"/>
      <c r="E18" s="27">
        <v>7.56</v>
      </c>
    </row>
    <row r="19" ht="15.75" customHeight="1" spans="1:5">
      <c r="A19" s="26">
        <v>30213</v>
      </c>
      <c r="B19" s="26" t="s">
        <v>215</v>
      </c>
      <c r="C19" s="27">
        <v>0.18</v>
      </c>
      <c r="D19" s="23"/>
      <c r="E19" s="27">
        <v>0.18</v>
      </c>
    </row>
    <row r="20" ht="15.75" customHeight="1" spans="1:5">
      <c r="A20" s="26">
        <v>30215</v>
      </c>
      <c r="B20" s="26" t="s">
        <v>216</v>
      </c>
      <c r="C20" s="27">
        <v>1.8</v>
      </c>
      <c r="D20" s="23"/>
      <c r="E20" s="27">
        <v>1.8</v>
      </c>
    </row>
    <row r="21" ht="15.75" customHeight="1" spans="1:5">
      <c r="A21" s="26">
        <v>30216</v>
      </c>
      <c r="B21" s="26" t="s">
        <v>217</v>
      </c>
      <c r="C21" s="27">
        <v>1.08</v>
      </c>
      <c r="D21" s="23"/>
      <c r="E21" s="27">
        <v>1.08</v>
      </c>
    </row>
    <row r="22" ht="15.75" customHeight="1" spans="1:5">
      <c r="A22" s="26">
        <v>30217</v>
      </c>
      <c r="B22" s="26" t="s">
        <v>218</v>
      </c>
      <c r="C22" s="27">
        <v>0.29</v>
      </c>
      <c r="D22" s="23"/>
      <c r="E22" s="27">
        <v>0.29</v>
      </c>
    </row>
    <row r="23" ht="15.75" customHeight="1" spans="1:5">
      <c r="A23" s="26">
        <v>30228</v>
      </c>
      <c r="B23" s="26" t="s">
        <v>219</v>
      </c>
      <c r="C23" s="27">
        <v>1.74</v>
      </c>
      <c r="D23" s="23"/>
      <c r="E23" s="27">
        <v>1.74</v>
      </c>
    </row>
    <row r="24" ht="15.75" customHeight="1" spans="1:5">
      <c r="A24" s="26">
        <v>30231</v>
      </c>
      <c r="B24" s="26" t="s">
        <v>220</v>
      </c>
      <c r="C24" s="27">
        <v>6</v>
      </c>
      <c r="D24" s="23"/>
      <c r="E24" s="27">
        <v>6</v>
      </c>
    </row>
    <row r="25" ht="15.75" customHeight="1" spans="1:5">
      <c r="A25" s="26">
        <v>30239</v>
      </c>
      <c r="B25" s="26" t="s">
        <v>221</v>
      </c>
      <c r="C25" s="27">
        <v>10.27</v>
      </c>
      <c r="D25" s="23"/>
      <c r="E25" s="27">
        <v>10.27</v>
      </c>
    </row>
    <row r="26" ht="15.75" customHeight="1" spans="1:5">
      <c r="A26" s="26">
        <v>30229</v>
      </c>
      <c r="B26" s="26" t="s">
        <v>222</v>
      </c>
      <c r="C26" s="27">
        <v>2.18</v>
      </c>
      <c r="D26" s="23"/>
      <c r="E26" s="27">
        <v>2.18</v>
      </c>
    </row>
    <row r="27" ht="15.75" customHeight="1" spans="1:5">
      <c r="A27" s="26">
        <v>30216</v>
      </c>
      <c r="B27" s="26" t="s">
        <v>217</v>
      </c>
      <c r="C27" s="27">
        <v>1.31</v>
      </c>
      <c r="D27" s="23"/>
      <c r="E27" s="27">
        <v>1.31</v>
      </c>
    </row>
    <row r="28" ht="15.75" customHeight="1" spans="1:5">
      <c r="A28" s="26">
        <v>30902</v>
      </c>
      <c r="B28" s="26" t="s">
        <v>223</v>
      </c>
      <c r="C28" s="27">
        <v>1.44</v>
      </c>
      <c r="D28" s="23"/>
      <c r="E28" s="27">
        <v>1.44</v>
      </c>
    </row>
    <row r="29" ht="23.25" customHeight="1" spans="1:5">
      <c r="A29" s="24">
        <v>303</v>
      </c>
      <c r="B29" s="24" t="s">
        <v>224</v>
      </c>
      <c r="C29" s="25">
        <f>C30+C31</f>
        <v>2.54</v>
      </c>
      <c r="D29" s="25">
        <f>D30+D31</f>
        <v>2.54</v>
      </c>
      <c r="E29" s="23"/>
    </row>
    <row r="30" ht="17.25" customHeight="1" spans="1:5">
      <c r="A30" s="26">
        <v>30399</v>
      </c>
      <c r="B30" s="26" t="s">
        <v>225</v>
      </c>
      <c r="C30" s="27">
        <v>1.66</v>
      </c>
      <c r="D30" s="27">
        <v>1.66</v>
      </c>
      <c r="E30" s="23"/>
    </row>
    <row r="31" ht="17.25" customHeight="1" spans="1:5">
      <c r="A31" s="26">
        <v>30399</v>
      </c>
      <c r="B31" s="26" t="s">
        <v>226</v>
      </c>
      <c r="C31" s="27">
        <v>0.88</v>
      </c>
      <c r="D31" s="27">
        <v>0.88</v>
      </c>
      <c r="E31" s="23"/>
    </row>
    <row r="32" spans="1:5">
      <c r="A32" s="23"/>
      <c r="B32" s="23"/>
      <c r="C32" s="27"/>
      <c r="D32" s="23"/>
      <c r="E32" s="23"/>
    </row>
    <row r="33" spans="1:5">
      <c r="A33" s="23"/>
      <c r="B33" s="23"/>
      <c r="C33" s="27"/>
      <c r="D33" s="23"/>
      <c r="E33" s="23"/>
    </row>
    <row r="34" spans="1:5">
      <c r="A34" s="23"/>
      <c r="B34" s="23"/>
      <c r="C34" s="27"/>
      <c r="D34" s="23"/>
      <c r="E34" s="23"/>
    </row>
    <row r="35" spans="1:5">
      <c r="A35" s="23"/>
      <c r="B35" s="23"/>
      <c r="C35" s="27"/>
      <c r="D35" s="23"/>
      <c r="E35" s="23"/>
    </row>
    <row r="36" spans="1:5">
      <c r="A36" s="23"/>
      <c r="B36" s="23"/>
      <c r="C36" s="23"/>
      <c r="D36" s="23"/>
      <c r="E36" s="23"/>
    </row>
    <row r="37" spans="1:5">
      <c r="A37" s="23"/>
      <c r="B37" s="23"/>
      <c r="C37" s="23"/>
      <c r="D37" s="23"/>
      <c r="E37" s="23"/>
    </row>
    <row r="38" spans="1:5">
      <c r="A38" s="23"/>
      <c r="B38" s="23"/>
      <c r="C38" s="23"/>
      <c r="D38" s="23"/>
      <c r="E38" s="23"/>
    </row>
    <row r="39" spans="1:5">
      <c r="A39" s="23"/>
      <c r="B39" s="23"/>
      <c r="C39" s="23"/>
      <c r="D39" s="23"/>
      <c r="E39" s="23"/>
    </row>
    <row r="40" spans="1:5">
      <c r="A40" s="29"/>
      <c r="B40" s="29"/>
      <c r="C40" s="29"/>
      <c r="D40" s="29"/>
      <c r="E40" s="29"/>
    </row>
  </sheetData>
  <mergeCells count="1">
    <mergeCell ref="A2:E2"/>
  </mergeCells>
  <printOptions horizontalCentered="1"/>
  <pageMargins left="0.4" right="0.48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6" sqref="E16"/>
    </sheetView>
  </sheetViews>
  <sheetFormatPr defaultColWidth="9" defaultRowHeight="13.5" outlineLevelCol="4"/>
  <cols>
    <col min="1" max="1" width="35.7083333333333" customWidth="1"/>
    <col min="2" max="4" width="15.7083333333333" style="12" customWidth="1"/>
    <col min="5" max="5" width="45.425" style="12" customWidth="1"/>
  </cols>
  <sheetData>
    <row r="1" ht="18.95" customHeight="1" spans="1:1">
      <c r="A1" s="1" t="s">
        <v>227</v>
      </c>
    </row>
    <row r="2" ht="32.1" customHeight="1" spans="1:5">
      <c r="A2" s="2" t="s">
        <v>228</v>
      </c>
      <c r="B2" s="3"/>
      <c r="C2" s="3"/>
      <c r="D2" s="3"/>
      <c r="E2" s="3"/>
    </row>
    <row r="3" ht="21" customHeight="1" spans="5:5">
      <c r="E3" s="11" t="s">
        <v>2</v>
      </c>
    </row>
    <row r="4" ht="29.1" customHeight="1" spans="1:5">
      <c r="A4" s="13" t="s">
        <v>229</v>
      </c>
      <c r="B4" s="14" t="s">
        <v>230</v>
      </c>
      <c r="C4" s="14" t="s">
        <v>231</v>
      </c>
      <c r="D4" s="15" t="s">
        <v>232</v>
      </c>
      <c r="E4" s="15" t="s">
        <v>233</v>
      </c>
    </row>
    <row r="5" ht="29.1" customHeight="1" spans="1:5">
      <c r="A5" s="13" t="s">
        <v>234</v>
      </c>
      <c r="B5" s="15">
        <v>13</v>
      </c>
      <c r="C5" s="15">
        <v>13</v>
      </c>
      <c r="D5" s="15">
        <v>-1</v>
      </c>
      <c r="E5" s="15"/>
    </row>
    <row r="6" ht="29.1" customHeight="1" spans="1:5">
      <c r="A6" s="16" t="s">
        <v>235</v>
      </c>
      <c r="B6" s="15">
        <v>0</v>
      </c>
      <c r="C6" s="15">
        <v>0</v>
      </c>
      <c r="D6" s="15">
        <v>0</v>
      </c>
      <c r="E6" s="15"/>
    </row>
    <row r="7" ht="29.1" customHeight="1" spans="1:5">
      <c r="A7" s="16" t="s">
        <v>236</v>
      </c>
      <c r="B7" s="15">
        <v>7</v>
      </c>
      <c r="C7" s="15">
        <v>6</v>
      </c>
      <c r="D7" s="15">
        <v>-1</v>
      </c>
      <c r="E7" s="17" t="s">
        <v>237</v>
      </c>
    </row>
    <row r="8" ht="29.1" customHeight="1" spans="1:5">
      <c r="A8" s="16" t="s">
        <v>238</v>
      </c>
      <c r="B8" s="15">
        <v>6</v>
      </c>
      <c r="C8" s="15">
        <v>6</v>
      </c>
      <c r="D8" s="15">
        <v>0</v>
      </c>
      <c r="E8" s="18"/>
    </row>
    <row r="9" ht="29.1" customHeight="1" spans="1:5">
      <c r="A9" s="16" t="s">
        <v>239</v>
      </c>
      <c r="B9" s="15">
        <v>6</v>
      </c>
      <c r="C9" s="15">
        <v>6</v>
      </c>
      <c r="D9" s="15">
        <v>0</v>
      </c>
      <c r="E9" s="18"/>
    </row>
    <row r="10" ht="29.1" customHeight="1" spans="1:5">
      <c r="A10" s="16" t="s">
        <v>240</v>
      </c>
      <c r="B10" s="15">
        <v>0</v>
      </c>
      <c r="C10" s="15">
        <v>0</v>
      </c>
      <c r="D10" s="15">
        <v>0</v>
      </c>
      <c r="E10" s="19"/>
    </row>
    <row r="11" ht="29.1" customHeight="1" spans="2:4">
      <c r="B11" s="20"/>
      <c r="C11" s="20"/>
      <c r="D11" s="20"/>
    </row>
  </sheetData>
  <mergeCells count="1">
    <mergeCell ref="A2:E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workbookViewId="0">
      <selection activeCell="N20" sqref="N20"/>
    </sheetView>
  </sheetViews>
  <sheetFormatPr defaultColWidth="9" defaultRowHeight="13.5"/>
  <cols>
    <col min="1" max="1" width="8.28333333333333" customWidth="1"/>
    <col min="2" max="2" width="6.425" customWidth="1"/>
    <col min="3" max="4" width="6.85833333333333" customWidth="1"/>
    <col min="5" max="19" width="6.70833333333333" customWidth="1"/>
  </cols>
  <sheetData>
    <row r="1" spans="1:1">
      <c r="A1" s="1" t="s">
        <v>241</v>
      </c>
    </row>
    <row r="2" ht="33.95" customHeight="1" spans="1:19">
      <c r="A2" s="2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9:19">
      <c r="S3" s="11" t="s">
        <v>2</v>
      </c>
    </row>
    <row r="4" spans="1:19">
      <c r="A4" s="4" t="s">
        <v>79</v>
      </c>
      <c r="B4" s="4" t="s">
        <v>107</v>
      </c>
      <c r="C4" s="5" t="s">
        <v>108</v>
      </c>
      <c r="D4" s="5" t="s">
        <v>90</v>
      </c>
      <c r="E4" s="6" t="s">
        <v>109</v>
      </c>
      <c r="F4" s="6"/>
      <c r="G4" s="6"/>
      <c r="H4" s="6"/>
      <c r="I4" s="10" t="s">
        <v>110</v>
      </c>
      <c r="J4" s="10"/>
      <c r="K4" s="10"/>
      <c r="L4" s="10"/>
      <c r="M4" s="10"/>
      <c r="N4" s="10"/>
      <c r="O4" s="10"/>
      <c r="P4" s="5" t="s">
        <v>111</v>
      </c>
      <c r="Q4" s="5" t="s">
        <v>112</v>
      </c>
      <c r="R4" s="5" t="s">
        <v>113</v>
      </c>
      <c r="S4" s="5" t="s">
        <v>114</v>
      </c>
    </row>
    <row r="5" spans="1:19">
      <c r="A5" s="4"/>
      <c r="B5" s="4"/>
      <c r="C5" s="5"/>
      <c r="D5" s="5"/>
      <c r="E5" s="5" t="s">
        <v>94</v>
      </c>
      <c r="F5" s="5" t="s">
        <v>13</v>
      </c>
      <c r="G5" s="7" t="s">
        <v>16</v>
      </c>
      <c r="H5" s="5" t="s">
        <v>19</v>
      </c>
      <c r="I5" s="5" t="s">
        <v>94</v>
      </c>
      <c r="J5" s="10" t="s">
        <v>25</v>
      </c>
      <c r="K5" s="10"/>
      <c r="L5" s="10"/>
      <c r="M5" s="10"/>
      <c r="N5" s="5" t="s">
        <v>37</v>
      </c>
      <c r="O5" s="5" t="s">
        <v>40</v>
      </c>
      <c r="P5" s="5"/>
      <c r="Q5" s="5"/>
      <c r="R5" s="5"/>
      <c r="S5" s="5"/>
    </row>
    <row r="6" ht="36" spans="1:19">
      <c r="A6" s="4"/>
      <c r="B6" s="4"/>
      <c r="C6" s="5"/>
      <c r="D6" s="5"/>
      <c r="E6" s="5"/>
      <c r="F6" s="5"/>
      <c r="G6" s="7"/>
      <c r="H6" s="5"/>
      <c r="I6" s="5"/>
      <c r="J6" s="10" t="s">
        <v>90</v>
      </c>
      <c r="K6" s="10" t="s">
        <v>115</v>
      </c>
      <c r="L6" s="10" t="s">
        <v>31</v>
      </c>
      <c r="M6" s="10" t="s">
        <v>34</v>
      </c>
      <c r="N6" s="5"/>
      <c r="O6" s="5"/>
      <c r="P6" s="5"/>
      <c r="Q6" s="5"/>
      <c r="R6" s="5"/>
      <c r="S6" s="5"/>
    </row>
    <row r="7" spans="1:19">
      <c r="A7" s="8" t="s">
        <v>103</v>
      </c>
      <c r="B7" s="8" t="s">
        <v>103</v>
      </c>
      <c r="C7" s="8" t="s">
        <v>103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  <c r="K7" s="8">
        <v>8</v>
      </c>
      <c r="L7" s="8">
        <v>9</v>
      </c>
      <c r="M7" s="8">
        <v>10</v>
      </c>
      <c r="N7" s="8">
        <v>11</v>
      </c>
      <c r="O7" s="8">
        <v>12</v>
      </c>
      <c r="P7" s="8">
        <v>13</v>
      </c>
      <c r="Q7" s="8">
        <v>14</v>
      </c>
      <c r="R7" s="8">
        <v>15</v>
      </c>
      <c r="S7" s="8">
        <v>16</v>
      </c>
    </row>
    <row r="8" spans="1:19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</sheetData>
  <mergeCells count="18">
    <mergeCell ref="A2:S2"/>
    <mergeCell ref="I4:O4"/>
    <mergeCell ref="J5:M5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N5:N6"/>
    <mergeCell ref="O5:O6"/>
    <mergeCell ref="P4:P6"/>
    <mergeCell ref="Q4:Q6"/>
    <mergeCell ref="R4:R6"/>
    <mergeCell ref="S4:S6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龟龟龟小鬼</cp:lastModifiedBy>
  <dcterms:created xsi:type="dcterms:W3CDTF">2018-01-15T03:26:00Z</dcterms:created>
  <cp:lastPrinted>2019-01-18T09:07:00Z</cp:lastPrinted>
  <dcterms:modified xsi:type="dcterms:W3CDTF">2020-08-24T08:23:06Z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