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【05】一般公共预算支出!$A$1:$E$34</definedName>
    <definedName name="_xlnm.Print_Area" localSheetId="5">【06】一般公共预算基本支出!$A$1:$E$109</definedName>
    <definedName name="_xlnm.Print_Area" localSheetId="6">【07】政府性基金支出!$A$1:$E$5</definedName>
    <definedName name="_xlnm.Print_Area" localSheetId="7">【08】财拨三公支出!$A$1:$B$9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<sst xmlns="http://schemas.openxmlformats.org/spreadsheetml/2006/main" count="526" uniqueCount="307">
  <si>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</si>
  <si>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2019年部门收支总体情况表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</si>
  <si>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</si>
  <si>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</si>
  <si>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</si>
  <si>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</si>
  <si>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</si>
  <si>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</si>
  <si>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</si>
  <si>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</si>
  <si>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</si>
  <si>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</si>
  <si>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</si>
  <si>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</si>
  <si>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</si>
  <si>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</si>
  <si>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</si>
  <si>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</si>
  <si>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</si>
  <si>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</si>
  <si>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</si>
  <si>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</si>
  <si>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</si>
  <si>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</si>
  <si>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</si>
  <si>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</si>
  <si>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</si>
  <si>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</si>
  <si>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</si>
  <si>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</si>
  <si>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</si>
  <si>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</si>
  <si>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</si>
  <si>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</si>
  <si>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</si>
  <si>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</si>
  <si>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</si>
  <si>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</si>
  <si>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</si>
  <si>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</si>
  <si>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</si>
  <si>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</si>
  <si>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</si>
  <si>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</si>
  <si>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</si>
  <si>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</si>
  <si>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</si>
  <si>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</si>
  <si>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</si>
  <si>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</si>
  <si>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</si>
  <si>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</si>
  <si>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</si>
  <si>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</si>
  <si>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</si>
  <si>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</si>
  <si>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</si>
  <si>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</si>
  <si>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</si>
  <si>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</si>
  <si>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</si>
  <si>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</si>
  <si>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</si>
  <si>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</si>
  <si>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</si>
  <si>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</si>
  <si>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</si>
  <si>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</si>
  <si>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</si>
  <si>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</si>
  <si>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</si>
  <si>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</si>
  <si>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</si>
  <si>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</si>
  <si>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</si>
  <si>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</si>
  <si>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</si>
  <si>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02表</t>
  </si>
  <si>
    <t>预算02表</t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</si>
  <si>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</si>
  <si>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</si>
  <si>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</si>
  <si>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</si>
  <si>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</si>
  <si>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</si>
  <si>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</si>
  <si>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</si>
  <si>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</si>
  <si>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</si>
  <si>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</si>
  <si>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</si>
  <si>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</si>
  <si>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</si>
  <si>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</si>
  <si>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</si>
  <si>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</si>
  <si>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</si>
  <si>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</si>
  <si>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</si>
  <si>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</si>
  <si>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</si>
  <si>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</si>
  <si>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</si>
  <si>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</si>
  <si>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</si>
  <si>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</si>
  <si>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221001</t>
  </si>
  <si>
    <t>鄂州市民主党派综合办公室本级</t>
  </si>
  <si>
    <t xml:space="preserve">  221001</t>
  </si>
  <si>
    <t xml:space="preserve">  鄂州市民主党派综合办公室本级</t>
  </si>
  <si>
    <t>03表</t>
  </si>
  <si>
    <t>预算04表</t>
  </si>
  <si>
    <t>支出预算分项目类别总表(分单位)</t>
  </si>
  <si>
    <t>科目代码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</si>
  <si>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</si>
  <si>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</si>
  <si>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</si>
  <si>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</si>
  <si>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</si>
  <si>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</si>
  <si>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</si>
  <si>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</si>
  <si>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类</t>
  </si>
  <si>
    <t>款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</si>
  <si>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</si>
  <si>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</si>
  <si>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</si>
  <si>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</si>
  <si>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</si>
  <si>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</si>
  <si>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大型会议费</t>
  </si>
  <si>
    <t>购置项目</t>
  </si>
  <si>
    <t>其他专项性公用支出</t>
  </si>
  <si>
    <t xml:space="preserve">  行政运行（民主党派及工商联事务）</t>
  </si>
  <si>
    <t xml:space="preserve">  一般行政管理事务（民主党派及工商联事务）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</si>
  <si>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</si>
  <si>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</si>
  <si>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</si>
  <si>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</si>
  <si>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</si>
  <si>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04表</t>
  </si>
  <si>
    <t>2019年财政拨款收支总体情况表</t>
  </si>
  <si>
    <t>填报单位:鄂州市民主党派综合办公室本级</t>
  </si>
  <si>
    <t>收入</t>
  </si>
  <si>
    <t>支出</t>
  </si>
  <si>
    <t>项目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</si>
  <si>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</si>
  <si>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</si>
  <si>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</si>
  <si>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</si>
  <si>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</si>
  <si>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人员支出</t>
  </si>
  <si>
    <t xml:space="preserve">    工资福利支出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</si>
  <si>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</si>
  <si>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>日常公用支出</t>
  </si>
  <si>
    <t xml:space="preserve">    商品和服务支出</t>
  </si>
  <si>
    <t>七、【207】文化旅游体育与传媒支出</t>
  </si>
  <si>
    <t>行政事业项目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</si>
  <si>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</si>
  <si>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</si>
  <si>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</si>
  <si>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</si>
  <si>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</si>
  <si>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</si>
  <si>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</si>
  <si>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</si>
  <si>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十三、【214】交通运输支出</t>
  </si>
  <si>
    <t>基本建设项目</t>
  </si>
  <si>
    <t>十四、【215】资源勘探工业信息等支出</t>
  </si>
  <si>
    <t>十五、【216】商业服务业等支出</t>
  </si>
  <si>
    <t>十六、【217】金融支出</t>
  </si>
  <si>
    <t>支出经济分类</t>
  </si>
  <si>
    <t>十七、【219】援助其他地区支出</t>
  </si>
  <si>
    <t>基本支出和项目支出合计</t>
  </si>
  <si>
    <t>十八、【220】自然资源海洋气象等支出</t>
  </si>
  <si>
    <t>一、工资福利支出</t>
  </si>
  <si>
    <t>十九、【221】住房保障支出</t>
  </si>
  <si>
    <t>二、商品和服务支出</t>
  </si>
  <si>
    <t>二十、【222】粮油物资储备支出</t>
  </si>
  <si>
    <t>三、对个人和家庭的补助</t>
  </si>
  <si>
    <t>二十一、【224】灾害防治及应急管理支出</t>
  </si>
  <si>
    <t>四、债务利息及费用支出</t>
  </si>
  <si>
    <t>五、资本性支出（基本建设）</t>
  </si>
  <si>
    <t>二十三、【229】其他支出</t>
  </si>
  <si>
    <t>六、资本性支出</t>
  </si>
  <si>
    <t>二十四、【230】转移性支出</t>
  </si>
  <si>
    <t>七、对企业补助（基本建设）</t>
  </si>
  <si>
    <t>二十五、【231】债务还本支出</t>
  </si>
  <si>
    <t>八、对企业补助</t>
  </si>
  <si>
    <t>二十六、【232】债务付息支出</t>
  </si>
  <si>
    <t>九、对社会保障基金补助</t>
  </si>
  <si>
    <t>二十七、【233】债务发行费用支出</t>
  </si>
  <si>
    <t>十、其他支出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</si>
  <si>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</si>
  <si>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</si>
  <si>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</si>
  <si>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</si>
  <si>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</si>
  <si>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</si>
  <si>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</si>
  <si>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</si>
  <si>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2019年一般公共预算支出情况表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</si>
  <si>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</si>
  <si>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</si>
  <si>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</si>
  <si>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</si>
  <si>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</si>
  <si>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</si>
  <si>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</si>
  <si>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</si>
  <si>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</si>
  <si>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</si>
  <si>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  行政政法科</t>
  </si>
  <si>
    <t xml:space="preserve">      221</t>
  </si>
  <si>
    <t xml:space="preserve">        鄂州市民主党派综合办公室</t>
  </si>
  <si>
    <t xml:space="preserve">        221001</t>
  </si>
  <si>
    <t xml:space="preserve">          鄂州市民主党派综合办公室本级</t>
  </si>
  <si>
    <t xml:space="preserve">    2012802</t>
  </si>
  <si>
    <t xml:space="preserve">    一般行政管理事务（民主党派及工商联事务）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</si>
  <si>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</si>
  <si>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</si>
  <si>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</si>
  <si>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</si>
  <si>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</si>
  <si>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</si>
  <si>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</si>
  <si>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</si>
  <si>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</si>
  <si>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</si>
  <si>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</si>
  <si>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</si>
  <si>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</si>
  <si>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</si>
  <si>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</si>
  <si>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</si>
  <si>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</si>
  <si>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</si>
  <si>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</si>
  <si>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2019年一般公共预算基本支出情况表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</si>
  <si>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</si>
  <si>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</si>
  <si>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</si>
  <si>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</si>
  <si>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</si>
  <si>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221</t>
  </si>
  <si>
    <t xml:space="preserve">      鄂州市民主党派综合办公室</t>
  </si>
  <si>
    <t xml:space="preserve">      221001</t>
  </si>
  <si>
    <t xml:space="preserve">        鄂州市民主党派综合办公室本级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</si>
  <si>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</si>
  <si>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</si>
  <si>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</si>
  <si>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</si>
  <si>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</si>
  <si>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</si>
  <si>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</si>
  <si>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</si>
  <si>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</si>
  <si>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</si>
  <si>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</si>
  <si>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</si>
  <si>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</si>
  <si>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</si>
  <si>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</si>
  <si>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</si>
  <si>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</si>
  <si>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</si>
  <si>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</si>
  <si>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</si>
  <si>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</si>
  <si>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</si>
  <si>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</si>
  <si>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>邮电费</t>
  </si>
  <si>
    <t xml:space="preserve">  30208</t>
  </si>
  <si>
    <t>差旅费</t>
  </si>
  <si>
    <t xml:space="preserve">  30209</t>
  </si>
  <si>
    <t>维修费</t>
  </si>
  <si>
    <t xml:space="preserve">  30210</t>
  </si>
  <si>
    <t>会议费</t>
  </si>
  <si>
    <t xml:space="preserve">  30211</t>
  </si>
  <si>
    <t>培训费</t>
  </si>
  <si>
    <t xml:space="preserve">  30212</t>
  </si>
  <si>
    <t>公务接待费</t>
  </si>
  <si>
    <t xml:space="preserve">  30213</t>
  </si>
  <si>
    <t>工会经费</t>
  </si>
  <si>
    <t xml:space="preserve">  30214</t>
  </si>
  <si>
    <t>其他交通费</t>
  </si>
  <si>
    <t xml:space="preserve">  30215</t>
  </si>
  <si>
    <t>福利费</t>
  </si>
  <si>
    <t xml:space="preserve">  30216</t>
  </si>
  <si>
    <t>购置费</t>
  </si>
  <si>
    <t xml:space="preserve">  30217</t>
  </si>
  <si>
    <t>教育经费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</si>
  <si>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</si>
  <si>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</si>
  <si>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</si>
  <si>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</si>
  <si>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</si>
  <si>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2019年政府性基金预算支出情况表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</si>
  <si>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</si>
  <si>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2019年财政拨款“三公”经费支出情况表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</si>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</sst>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#,##0.0000"/>
    <numFmt numFmtId="179" formatCode="0.00_ "/>
    <numFmt numFmtId="180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9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80" fontId="5" fillId="0" borderId="9" xfId="0" applyNumberFormat="1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vertical="center"/>
    </xf>
    <xf numFmtId="4" fontId="5" fillId="0" borderId="10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/>
    </xf>
    <xf numFmtId="4" fontId="5" fillId="0" borderId="12" xfId="0" applyNumberFormat="1" applyFont="1" applyFill="1" applyBorder="1" applyAlignment="1" applyProtection="1">
      <alignment horizontal="right" vertical="center" wrapText="1"/>
    </xf>
    <xf numFmtId="4" fontId="12" fillId="0" borderId="1" xfId="0" applyNumberFormat="1" applyFont="1" applyFill="1" applyBorder="1" applyAlignment="1" applyProtection="1">
      <alignment vertical="center"/>
    </xf>
    <xf numFmtId="4" fontId="5" fillId="0" borderId="11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/>
    <xf numFmtId="0" fontId="5" fillId="0" borderId="3" xfId="0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showGridLines="0" showZeros="0" tabSelected="1" workbookViewId="0">
      <selection activeCell="D20" sqref="D20"/>
    </sheetView>
  </sheetViews>
  <sheetFormatPr defaultColWidth="6.84166666666667" defaultRowHeight="18" customHeight="1"/>
  <cols>
    <col min="1" max="1" width="39.25" style="55" customWidth="1"/>
    <col min="2" max="2" width="12" style="55" customWidth="1"/>
    <col min="3" max="3" width="20.625" style="55" customWidth="1"/>
    <col min="4" max="4" width="8.75" style="55" customWidth="1"/>
    <col min="5" max="5" width="34" style="55" customWidth="1"/>
    <col min="6" max="6" width="15.625" style="55" customWidth="1"/>
    <col min="7" max="164" width="6.75" style="55" customWidth="1"/>
    <col min="165" max="256" width="6.84166666666667" style="55" customWidth="1"/>
    <col min="257" max="16384" width="6.84166666666667" style="55"/>
  </cols>
  <sheetData>
    <row r="1" s="86" customFormat="1" ht="13.5" customHeight="1" spans="1:1">
      <c r="A1" s="116" t="s">
        <v>0</v>
      </c>
    </row>
    <row r="2" s="86" customFormat="1" ht="25.5" customHeight="1" spans="1:6">
      <c r="A2" s="91" t="s">
        <v>1</v>
      </c>
      <c r="B2" s="91"/>
      <c r="C2" s="91"/>
      <c r="D2" s="91"/>
      <c r="E2" s="91"/>
      <c r="F2" s="91"/>
    </row>
    <row r="3" s="55" customFormat="1" ht="15" customHeight="1" spans="1:256">
      <c r="A3" s="83"/>
      <c r="B3" s="56"/>
      <c r="C3" s="56"/>
      <c r="D3" s="83"/>
      <c r="E3" s="83"/>
      <c r="F3" s="84" t="s">
        <v>2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</row>
    <row r="4" s="55" customFormat="1" ht="14.25" customHeight="1" spans="1:256">
      <c r="A4" s="117" t="s">
        <v>3</v>
      </c>
      <c r="B4" s="118"/>
      <c r="C4" s="22" t="s">
        <v>4</v>
      </c>
      <c r="D4" s="22"/>
      <c r="E4" s="22"/>
      <c r="F4" s="2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="55" customFormat="1" ht="14.25" customHeight="1" spans="1:256">
      <c r="A5" s="22" t="s">
        <v>5</v>
      </c>
      <c r="B5" s="119" t="s">
        <v>6</v>
      </c>
      <c r="C5" s="120" t="s">
        <v>7</v>
      </c>
      <c r="D5" s="121" t="s">
        <v>6</v>
      </c>
      <c r="E5" s="120" t="s">
        <v>8</v>
      </c>
      <c r="F5" s="122" t="s">
        <v>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</row>
    <row r="6" s="55" customFormat="1" ht="14.25" customHeight="1" spans="1:256">
      <c r="A6" s="123" t="s">
        <v>9</v>
      </c>
      <c r="B6" s="124">
        <f>B7+B9+B10+B11+B12+B13+B14</f>
        <v>263.01</v>
      </c>
      <c r="C6" s="125" t="s">
        <v>10</v>
      </c>
      <c r="D6" s="124">
        <v>107.01</v>
      </c>
      <c r="E6" s="126" t="s">
        <v>11</v>
      </c>
      <c r="F6" s="124">
        <v>233.25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</row>
    <row r="7" s="55" customFormat="1" ht="14.25" customHeight="1" spans="1:256">
      <c r="A7" s="127" t="s">
        <v>12</v>
      </c>
      <c r="B7" s="68">
        <v>263.01</v>
      </c>
      <c r="C7" s="128" t="s">
        <v>13</v>
      </c>
      <c r="D7" s="124">
        <v>86.35</v>
      </c>
      <c r="E7" s="126" t="s">
        <v>14</v>
      </c>
      <c r="F7" s="124">
        <v>0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</row>
    <row r="8" s="55" customFormat="1" ht="14.25" customHeight="1" spans="1:256">
      <c r="A8" s="127" t="s">
        <v>15</v>
      </c>
      <c r="B8" s="129">
        <f>B9+B10+B11+B12+B13</f>
        <v>0</v>
      </c>
      <c r="C8" s="128" t="s">
        <v>16</v>
      </c>
      <c r="D8" s="124">
        <v>19.3</v>
      </c>
      <c r="E8" s="126" t="s">
        <v>17</v>
      </c>
      <c r="F8" s="124">
        <v>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</row>
    <row r="9" s="55" customFormat="1" ht="14.25" customHeight="1" spans="1:256">
      <c r="A9" s="130" t="s">
        <v>18</v>
      </c>
      <c r="B9" s="124">
        <v>0</v>
      </c>
      <c r="C9" s="128" t="s">
        <v>19</v>
      </c>
      <c r="D9" s="124">
        <v>1.36</v>
      </c>
      <c r="E9" s="126" t="s">
        <v>20</v>
      </c>
      <c r="F9" s="124">
        <v>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</row>
    <row r="10" s="55" customFormat="1" ht="14.25" customHeight="1" spans="1:256">
      <c r="A10" s="123" t="s">
        <v>21</v>
      </c>
      <c r="B10" s="124">
        <v>0</v>
      </c>
      <c r="C10" s="125" t="s">
        <v>22</v>
      </c>
      <c r="D10" s="68">
        <v>156</v>
      </c>
      <c r="E10" s="126" t="s">
        <v>23</v>
      </c>
      <c r="F10" s="124">
        <v>0.88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</row>
    <row r="11" s="55" customFormat="1" ht="14.25" customHeight="1" spans="1:256">
      <c r="A11" s="123" t="s">
        <v>24</v>
      </c>
      <c r="B11" s="124">
        <v>0</v>
      </c>
      <c r="C11" s="131" t="s">
        <v>25</v>
      </c>
      <c r="D11" s="129">
        <f>D12+D13+D14</f>
        <v>0</v>
      </c>
      <c r="E11" s="126" t="s">
        <v>26</v>
      </c>
      <c r="F11" s="124">
        <v>0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</row>
    <row r="12" s="55" customFormat="1" ht="14.25" customHeight="1" spans="1:256">
      <c r="A12" s="123" t="s">
        <v>27</v>
      </c>
      <c r="B12" s="132">
        <v>0</v>
      </c>
      <c r="C12" s="133" t="s">
        <v>28</v>
      </c>
      <c r="D12" s="134">
        <v>0</v>
      </c>
      <c r="E12" s="126" t="s">
        <v>29</v>
      </c>
      <c r="F12" s="124">
        <v>0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50"/>
    </row>
    <row r="13" s="55" customFormat="1" ht="14.25" customHeight="1" spans="1:256">
      <c r="A13" s="123" t="s">
        <v>30</v>
      </c>
      <c r="B13" s="68">
        <v>0</v>
      </c>
      <c r="C13" s="83" t="s">
        <v>31</v>
      </c>
      <c r="D13" s="124">
        <v>0</v>
      </c>
      <c r="E13" s="126" t="s">
        <v>32</v>
      </c>
      <c r="F13" s="124">
        <v>13.88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</row>
    <row r="14" s="55" customFormat="1" ht="14.25" customHeight="1" spans="1:256">
      <c r="A14" s="130" t="s">
        <v>33</v>
      </c>
      <c r="B14" s="135">
        <v>0</v>
      </c>
      <c r="C14" s="125" t="s">
        <v>34</v>
      </c>
      <c r="D14" s="124">
        <v>0</v>
      </c>
      <c r="E14" s="126" t="s">
        <v>35</v>
      </c>
      <c r="F14" s="124"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</row>
    <row r="15" s="55" customFormat="1" ht="14.25" customHeight="1" spans="1:256">
      <c r="A15" s="123" t="s">
        <v>36</v>
      </c>
      <c r="B15" s="129">
        <v>0</v>
      </c>
      <c r="C15" s="128" t="s">
        <v>37</v>
      </c>
      <c r="D15" s="136">
        <v>0</v>
      </c>
      <c r="E15" s="126" t="s">
        <v>38</v>
      </c>
      <c r="F15" s="124">
        <v>7.94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</row>
    <row r="16" s="55" customFormat="1" ht="14.25" customHeight="1" spans="1:256">
      <c r="A16" s="123" t="s">
        <v>39</v>
      </c>
      <c r="B16" s="124">
        <v>0</v>
      </c>
      <c r="C16" s="83" t="s">
        <v>40</v>
      </c>
      <c r="D16" s="124">
        <v>156</v>
      </c>
      <c r="E16" s="126" t="s">
        <v>41</v>
      </c>
      <c r="F16" s="124">
        <v>0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</row>
    <row r="17" s="55" customFormat="1" ht="14.25" customHeight="1" spans="1:256">
      <c r="A17" s="123" t="s">
        <v>42</v>
      </c>
      <c r="B17" s="124">
        <v>0</v>
      </c>
      <c r="C17" s="125" t="s">
        <v>43</v>
      </c>
      <c r="D17" s="124">
        <v>0</v>
      </c>
      <c r="E17" s="126" t="s">
        <v>44</v>
      </c>
      <c r="F17" s="124">
        <v>0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</row>
    <row r="18" s="55" customFormat="1" ht="14.25" customHeight="1" spans="1:256">
      <c r="A18" s="123" t="s">
        <v>45</v>
      </c>
      <c r="B18" s="124">
        <v>0</v>
      </c>
      <c r="C18" s="125" t="s">
        <v>46</v>
      </c>
      <c r="D18" s="124">
        <v>0</v>
      </c>
      <c r="E18" s="126" t="s">
        <v>47</v>
      </c>
      <c r="F18" s="124">
        <v>0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  <c r="IV18" s="150"/>
    </row>
    <row r="19" s="55" customFormat="1" ht="14.25" customHeight="1" spans="1:256">
      <c r="A19" s="123" t="s">
        <v>48</v>
      </c>
      <c r="B19" s="124">
        <v>0</v>
      </c>
      <c r="C19" s="125" t="s">
        <v>49</v>
      </c>
      <c r="D19" s="68">
        <v>0</v>
      </c>
      <c r="E19" s="126" t="s">
        <v>50</v>
      </c>
      <c r="F19" s="124">
        <v>0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</row>
    <row r="20" s="55" customFormat="1" ht="14.25" customHeight="1" spans="1:256">
      <c r="A20" s="137"/>
      <c r="B20" s="137"/>
      <c r="C20" s="125" t="s">
        <v>51</v>
      </c>
      <c r="D20" s="135">
        <v>0</v>
      </c>
      <c r="E20" s="126" t="s">
        <v>52</v>
      </c>
      <c r="F20" s="124">
        <v>0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</row>
    <row r="21" s="55" customFormat="1" ht="14.25" customHeight="1" spans="1:256">
      <c r="A21" s="137"/>
      <c r="B21" s="137"/>
      <c r="C21" s="125"/>
      <c r="D21" s="129"/>
      <c r="E21" s="138" t="s">
        <v>53</v>
      </c>
      <c r="F21" s="124"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</row>
    <row r="22" s="55" customFormat="1" ht="14.25" customHeight="1" spans="1:256">
      <c r="A22" s="137"/>
      <c r="B22" s="137"/>
      <c r="C22" s="125"/>
      <c r="D22" s="124"/>
      <c r="E22" s="138" t="s">
        <v>54</v>
      </c>
      <c r="F22" s="124">
        <v>0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</row>
    <row r="23" s="55" customFormat="1" ht="14.25" customHeight="1" spans="1:256">
      <c r="A23" s="137"/>
      <c r="B23" s="137"/>
      <c r="C23" s="125"/>
      <c r="D23" s="124"/>
      <c r="E23" s="138" t="s">
        <v>55</v>
      </c>
      <c r="F23" s="124">
        <v>0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</row>
    <row r="24" s="55" customFormat="1" ht="14.25" customHeight="1" spans="1:256">
      <c r="A24" s="137"/>
      <c r="B24" s="137"/>
      <c r="C24" s="125"/>
      <c r="D24" s="124"/>
      <c r="E24" s="138" t="s">
        <v>56</v>
      </c>
      <c r="F24" s="124">
        <v>0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</row>
    <row r="25" s="55" customFormat="1" ht="14.25" customHeight="1" spans="1:256">
      <c r="A25" s="44"/>
      <c r="B25" s="68"/>
      <c r="C25" s="125"/>
      <c r="D25" s="124"/>
      <c r="E25" s="138" t="s">
        <v>57</v>
      </c>
      <c r="F25" s="124">
        <v>7.06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</row>
    <row r="26" s="55" customFormat="1" ht="14.25" customHeight="1" spans="1:256">
      <c r="A26" s="123"/>
      <c r="B26" s="124"/>
      <c r="C26" s="125"/>
      <c r="D26" s="124"/>
      <c r="E26" s="138" t="s">
        <v>58</v>
      </c>
      <c r="F26" s="124">
        <v>0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</row>
    <row r="27" s="55" customFormat="1" ht="14.25" customHeight="1" spans="1:256">
      <c r="A27" s="123"/>
      <c r="B27" s="124"/>
      <c r="C27" s="125"/>
      <c r="D27" s="124"/>
      <c r="E27" s="138" t="s">
        <v>59</v>
      </c>
      <c r="F27" s="124">
        <v>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</row>
    <row r="28" s="55" customFormat="1" ht="14.25" customHeight="1" spans="1:256">
      <c r="A28" s="123"/>
      <c r="B28" s="124"/>
      <c r="C28" s="125"/>
      <c r="D28" s="124"/>
      <c r="E28" s="138" t="s">
        <v>60</v>
      </c>
      <c r="F28" s="68">
        <v>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</row>
    <row r="29" s="55" customFormat="1" ht="14.25" customHeight="1" spans="1:256">
      <c r="A29" s="123"/>
      <c r="B29" s="124"/>
      <c r="C29" s="125"/>
      <c r="D29" s="124"/>
      <c r="E29" s="138" t="s">
        <v>61</v>
      </c>
      <c r="F29" s="129">
        <v>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</row>
    <row r="30" s="55" customFormat="1" ht="14.25" customHeight="1" spans="1:256">
      <c r="A30" s="123"/>
      <c r="B30" s="124"/>
      <c r="C30" s="125"/>
      <c r="D30" s="124"/>
      <c r="E30" s="138" t="s">
        <v>62</v>
      </c>
      <c r="F30" s="124"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</row>
    <row r="31" s="55" customFormat="1" ht="14.25" customHeight="1" spans="1:256">
      <c r="A31" s="123"/>
      <c r="B31" s="124"/>
      <c r="C31" s="125"/>
      <c r="D31" s="124"/>
      <c r="E31" s="138" t="s">
        <v>63</v>
      </c>
      <c r="F31" s="124">
        <v>0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</row>
    <row r="32" s="55" customFormat="1" ht="14.25" customHeight="1" spans="1:256">
      <c r="A32" s="123"/>
      <c r="B32" s="124"/>
      <c r="C32" s="125"/>
      <c r="D32" s="124"/>
      <c r="E32" s="138" t="s">
        <v>64</v>
      </c>
      <c r="F32" s="124">
        <v>0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</row>
    <row r="33" s="55" customFormat="1" ht="14.25" customHeight="1" spans="1:256">
      <c r="A33" s="123"/>
      <c r="B33" s="124"/>
      <c r="C33" s="125"/>
      <c r="D33" s="124"/>
      <c r="E33" s="138" t="s">
        <v>65</v>
      </c>
      <c r="F33" s="68">
        <v>0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</row>
    <row r="34" s="55" customFormat="1" ht="14.25" customHeight="1" spans="1:256">
      <c r="A34" s="123"/>
      <c r="B34" s="124"/>
      <c r="C34" s="125"/>
      <c r="D34" s="124"/>
      <c r="E34" s="42"/>
      <c r="F34" s="135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</row>
    <row r="35" s="55" customFormat="1" ht="14.25" customHeight="1" spans="1:256">
      <c r="A35" s="139" t="s">
        <v>66</v>
      </c>
      <c r="B35" s="124">
        <f>B7+B9+B10+B11+B12+B13+B14+B15+B16+B17+B18+B19</f>
        <v>263.01</v>
      </c>
      <c r="C35" s="140" t="s">
        <v>67</v>
      </c>
      <c r="D35" s="68">
        <f>D6+D10+D17+D18+D19+D20</f>
        <v>263.01</v>
      </c>
      <c r="E35" s="140" t="s">
        <v>67</v>
      </c>
      <c r="F35" s="68">
        <v>263.01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</row>
    <row r="36" s="55" customFormat="1" ht="14.25" customHeight="1" spans="1:256">
      <c r="A36" s="123" t="s">
        <v>68</v>
      </c>
      <c r="B36" s="68">
        <v>0</v>
      </c>
      <c r="C36" s="140" t="s">
        <v>69</v>
      </c>
      <c r="D36" s="68">
        <f>B42-D35</f>
        <v>0</v>
      </c>
      <c r="E36" s="140" t="s">
        <v>69</v>
      </c>
      <c r="F36" s="68">
        <f>D36</f>
        <v>0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</row>
    <row r="37" s="55" customFormat="1" ht="14.25" customHeight="1" spans="1:256">
      <c r="A37" s="123" t="s">
        <v>70</v>
      </c>
      <c r="B37" s="129">
        <f>B38+B39+B40</f>
        <v>0</v>
      </c>
      <c r="C37" s="141"/>
      <c r="D37" s="135"/>
      <c r="E37" s="42"/>
      <c r="F37" s="142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</row>
    <row r="38" s="55" customFormat="1" ht="14.25" customHeight="1" spans="1:256">
      <c r="A38" s="130" t="s">
        <v>71</v>
      </c>
      <c r="B38" s="124">
        <v>0</v>
      </c>
      <c r="C38" s="143"/>
      <c r="D38" s="68"/>
      <c r="E38" s="138"/>
      <c r="F38" s="68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</row>
    <row r="39" s="55" customFormat="1" ht="14.25" customHeight="1" spans="1:256">
      <c r="A39" s="130" t="s">
        <v>72</v>
      </c>
      <c r="B39" s="124">
        <v>0</v>
      </c>
      <c r="C39" s="144"/>
      <c r="D39" s="145"/>
      <c r="E39" s="42"/>
      <c r="F39" s="146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</row>
    <row r="40" s="115" customFormat="1" ht="14.25" customHeight="1" spans="1:6">
      <c r="A40" s="130" t="s">
        <v>73</v>
      </c>
      <c r="B40" s="124">
        <v>0</v>
      </c>
      <c r="C40" s="144"/>
      <c r="D40" s="147"/>
      <c r="E40" s="148"/>
      <c r="F40" s="147"/>
    </row>
    <row r="41" s="115" customFormat="1" ht="15.75" customHeight="1" spans="1:6">
      <c r="A41" s="123" t="s">
        <v>74</v>
      </c>
      <c r="B41" s="149">
        <v>0</v>
      </c>
      <c r="C41" s="128"/>
      <c r="D41" s="147"/>
      <c r="E41" s="128"/>
      <c r="F41" s="147"/>
    </row>
    <row r="42" s="55" customFormat="1" ht="14.25" customHeight="1" spans="1:256">
      <c r="A42" s="139" t="s">
        <v>75</v>
      </c>
      <c r="B42" s="135">
        <v>263.01</v>
      </c>
      <c r="C42" s="140" t="s">
        <v>76</v>
      </c>
      <c r="D42" s="68">
        <f>B42</f>
        <v>263.01</v>
      </c>
      <c r="E42" s="140" t="s">
        <v>76</v>
      </c>
      <c r="F42" s="68">
        <f>B42</f>
        <v>263.01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="55" customFormat="1" customHeight="1" spans="1:256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  <row r="44" s="55" customFormat="1" customHeight="1" spans="1:256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</row>
    <row r="45" s="55" customFormat="1" customHeight="1" spans="1:25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</row>
    <row r="46" s="55" customFormat="1" customHeight="1" spans="1:25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</row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showGridLines="0" showZeros="0" workbookViewId="0">
      <selection activeCell="E15" sqref="E15"/>
    </sheetView>
  </sheetViews>
  <sheetFormatPr defaultColWidth="6.84166666666667" defaultRowHeight="18" customHeight="1"/>
  <cols>
    <col min="1" max="1" width="9.5" style="70" customWidth="1"/>
    <col min="2" max="2" width="24.5" style="71" customWidth="1"/>
    <col min="3" max="3" width="12.75" style="87" customWidth="1"/>
    <col min="4" max="4" width="6.375" style="87" customWidth="1"/>
    <col min="5" max="7" width="6.375" style="88" customWidth="1"/>
    <col min="8" max="8" width="12" style="88" customWidth="1"/>
    <col min="9" max="17" width="7.625" style="88" customWidth="1"/>
    <col min="18" max="21" width="7.625" style="83" customWidth="1"/>
    <col min="22" max="22" width="6.84166666666667" style="83" customWidth="1"/>
    <col min="23" max="23" width="7.625" style="83" customWidth="1"/>
    <col min="24" max="254" width="6.75" style="83" customWidth="1"/>
    <col min="255" max="256" width="6.84166666666667" style="55" customWidth="1"/>
    <col min="257" max="16384" width="6.84166666666667" style="55"/>
  </cols>
  <sheetData>
    <row r="1" customHeight="1" spans="1:23">
      <c r="A1" s="89" t="s">
        <v>77</v>
      </c>
      <c r="B1" s="89"/>
      <c r="C1" s="90"/>
      <c r="D1" s="9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W1" s="16" t="s">
        <v>78</v>
      </c>
    </row>
    <row r="2" s="86" customFormat="1" ht="25.5" customHeight="1" spans="1:256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IU2" s="55"/>
      <c r="IV2" s="55"/>
    </row>
    <row r="3" customHeight="1" spans="2:23">
      <c r="B3" s="89"/>
      <c r="C3" s="92"/>
      <c r="D3" s="92"/>
      <c r="E3" s="93"/>
      <c r="F3" s="93"/>
      <c r="G3" s="93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W3" s="16" t="s">
        <v>2</v>
      </c>
    </row>
    <row r="4" customHeight="1" spans="1:23">
      <c r="A4" s="38" t="s">
        <v>79</v>
      </c>
      <c r="B4" s="94" t="s">
        <v>80</v>
      </c>
      <c r="C4" s="39" t="s">
        <v>81</v>
      </c>
      <c r="D4" s="95" t="s">
        <v>82</v>
      </c>
      <c r="E4" s="96"/>
      <c r="F4" s="96"/>
      <c r="G4" s="97"/>
      <c r="H4" s="96" t="s">
        <v>83</v>
      </c>
      <c r="I4" s="96"/>
      <c r="J4" s="105"/>
      <c r="K4" s="105"/>
      <c r="L4" s="105"/>
      <c r="M4" s="105"/>
      <c r="N4" s="105"/>
      <c r="O4" s="105"/>
      <c r="P4" s="97"/>
      <c r="Q4" s="109" t="s">
        <v>84</v>
      </c>
      <c r="R4" s="109" t="s">
        <v>85</v>
      </c>
      <c r="S4" s="109" t="s">
        <v>86</v>
      </c>
      <c r="T4" s="109" t="s">
        <v>87</v>
      </c>
      <c r="U4" s="109" t="s">
        <v>88</v>
      </c>
      <c r="V4" s="105" t="s">
        <v>89</v>
      </c>
      <c r="W4" s="105" t="s">
        <v>90</v>
      </c>
    </row>
    <row r="5" ht="11.25" customHeight="1" spans="1:23">
      <c r="A5" s="38"/>
      <c r="B5" s="94"/>
      <c r="C5" s="39"/>
      <c r="D5" s="98" t="s">
        <v>91</v>
      </c>
      <c r="E5" s="99" t="s">
        <v>92</v>
      </c>
      <c r="F5" s="99" t="s">
        <v>93</v>
      </c>
      <c r="G5" s="100" t="s">
        <v>94</v>
      </c>
      <c r="H5" s="99" t="s">
        <v>95</v>
      </c>
      <c r="I5" s="99" t="s">
        <v>96</v>
      </c>
      <c r="J5" s="106" t="s">
        <v>97</v>
      </c>
      <c r="K5" s="107"/>
      <c r="L5" s="107"/>
      <c r="M5" s="107"/>
      <c r="N5" s="107"/>
      <c r="O5" s="108"/>
      <c r="P5" s="109" t="s">
        <v>98</v>
      </c>
      <c r="Q5" s="109"/>
      <c r="R5" s="109"/>
      <c r="S5" s="109"/>
      <c r="T5" s="109"/>
      <c r="U5" s="109"/>
      <c r="V5" s="105"/>
      <c r="W5" s="105"/>
    </row>
    <row r="6" ht="7.5" customHeight="1" spans="1:23">
      <c r="A6" s="38"/>
      <c r="B6" s="94"/>
      <c r="C6" s="39"/>
      <c r="D6" s="98"/>
      <c r="E6" s="99"/>
      <c r="F6" s="99"/>
      <c r="G6" s="100"/>
      <c r="H6" s="99"/>
      <c r="I6" s="99"/>
      <c r="J6" s="99"/>
      <c r="K6" s="105"/>
      <c r="L6" s="105"/>
      <c r="M6" s="105"/>
      <c r="N6" s="105"/>
      <c r="O6" s="109"/>
      <c r="P6" s="109"/>
      <c r="Q6" s="109"/>
      <c r="R6" s="109"/>
      <c r="S6" s="109"/>
      <c r="T6" s="109"/>
      <c r="U6" s="109"/>
      <c r="V6" s="105"/>
      <c r="W6" s="105"/>
    </row>
    <row r="7" ht="48" customHeight="1" spans="1:23">
      <c r="A7" s="38"/>
      <c r="B7" s="94"/>
      <c r="C7" s="39"/>
      <c r="D7" s="98"/>
      <c r="E7" s="99"/>
      <c r="F7" s="99"/>
      <c r="G7" s="100"/>
      <c r="H7" s="99"/>
      <c r="I7" s="99"/>
      <c r="J7" s="110" t="s">
        <v>99</v>
      </c>
      <c r="K7" s="111" t="s">
        <v>100</v>
      </c>
      <c r="L7" s="111" t="s">
        <v>101</v>
      </c>
      <c r="M7" s="111" t="s">
        <v>102</v>
      </c>
      <c r="N7" s="111" t="s">
        <v>103</v>
      </c>
      <c r="O7" s="112" t="s">
        <v>104</v>
      </c>
      <c r="P7" s="109"/>
      <c r="Q7" s="109"/>
      <c r="R7" s="109"/>
      <c r="S7" s="109"/>
      <c r="T7" s="109"/>
      <c r="U7" s="109"/>
      <c r="V7" s="105"/>
      <c r="W7" s="105"/>
    </row>
    <row r="8" s="1" customFormat="1" customHeight="1" spans="1:16384">
      <c r="A8" s="101" t="s">
        <v>105</v>
      </c>
      <c r="B8" s="101" t="s">
        <v>105</v>
      </c>
      <c r="C8" s="102">
        <v>1</v>
      </c>
      <c r="D8" s="103">
        <v>2</v>
      </c>
      <c r="E8" s="104">
        <v>3</v>
      </c>
      <c r="F8" s="104">
        <v>4</v>
      </c>
      <c r="G8" s="104">
        <v>5</v>
      </c>
      <c r="H8" s="77">
        <v>6</v>
      </c>
      <c r="I8" s="104">
        <v>7</v>
      </c>
      <c r="J8" s="21">
        <v>8</v>
      </c>
      <c r="K8" s="113">
        <v>9</v>
      </c>
      <c r="L8" s="113">
        <v>10</v>
      </c>
      <c r="M8" s="113">
        <v>11</v>
      </c>
      <c r="N8" s="113">
        <v>12</v>
      </c>
      <c r="O8" s="113">
        <v>13</v>
      </c>
      <c r="P8" s="104">
        <v>14</v>
      </c>
      <c r="Q8" s="104">
        <v>15</v>
      </c>
      <c r="R8" s="104">
        <v>16</v>
      </c>
      <c r="S8" s="104">
        <v>17</v>
      </c>
      <c r="T8" s="104">
        <v>18</v>
      </c>
      <c r="U8" s="104">
        <v>19</v>
      </c>
      <c r="V8" s="104">
        <v>20</v>
      </c>
      <c r="W8" s="104">
        <v>21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  <c r="XEP8" s="55"/>
      <c r="XEQ8" s="55"/>
      <c r="XER8" s="55"/>
      <c r="XES8" s="55"/>
      <c r="XET8" s="55"/>
      <c r="XEU8" s="55"/>
      <c r="XEV8" s="55"/>
      <c r="XEW8" s="55"/>
      <c r="XEX8" s="55"/>
      <c r="XEY8" s="55"/>
      <c r="XEZ8" s="55"/>
      <c r="XFA8" s="55"/>
      <c r="XFB8" s="55"/>
      <c r="XFC8" s="55"/>
      <c r="XFD8" s="55"/>
    </row>
    <row r="9" s="55" customFormat="1" ht="25.5" customHeight="1" spans="1:25">
      <c r="A9" s="67"/>
      <c r="B9" s="67" t="s">
        <v>91</v>
      </c>
      <c r="C9" s="68">
        <v>263.01</v>
      </c>
      <c r="D9" s="69">
        <f t="shared" ref="D9:D11" si="0">E9+F9+G9</f>
        <v>0</v>
      </c>
      <c r="E9" s="35">
        <v>0</v>
      </c>
      <c r="F9" s="35">
        <v>0</v>
      </c>
      <c r="G9" s="68">
        <v>0</v>
      </c>
      <c r="H9" s="69">
        <f t="shared" ref="H9:H11" si="1">I9+J9+P9</f>
        <v>263.01</v>
      </c>
      <c r="I9" s="68">
        <v>263.01</v>
      </c>
      <c r="J9" s="69">
        <f t="shared" ref="J9:J11" si="2">K9+L9+M9+N9+O9</f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68">
        <v>0</v>
      </c>
      <c r="W9" s="114">
        <v>0</v>
      </c>
      <c r="X9" s="83"/>
      <c r="Y9" s="83"/>
    </row>
    <row r="10" ht="25.5" customHeight="1" spans="1:23">
      <c r="A10" s="67" t="s">
        <v>106</v>
      </c>
      <c r="B10" s="67" t="s">
        <v>107</v>
      </c>
      <c r="C10" s="68">
        <v>263.01</v>
      </c>
      <c r="D10" s="69">
        <f t="shared" si="0"/>
        <v>0</v>
      </c>
      <c r="E10" s="35">
        <v>0</v>
      </c>
      <c r="F10" s="35">
        <v>0</v>
      </c>
      <c r="G10" s="68">
        <v>0</v>
      </c>
      <c r="H10" s="69">
        <f t="shared" si="1"/>
        <v>263.01</v>
      </c>
      <c r="I10" s="68">
        <v>263.01</v>
      </c>
      <c r="J10" s="69">
        <f t="shared" si="2"/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68">
        <v>0</v>
      </c>
      <c r="W10" s="114">
        <v>0</v>
      </c>
    </row>
    <row r="11" ht="25.5" customHeight="1" spans="1:23">
      <c r="A11" s="67" t="s">
        <v>108</v>
      </c>
      <c r="B11" s="67" t="s">
        <v>109</v>
      </c>
      <c r="C11" s="68">
        <v>263.01</v>
      </c>
      <c r="D11" s="69">
        <f t="shared" si="0"/>
        <v>0</v>
      </c>
      <c r="E11" s="35">
        <v>0</v>
      </c>
      <c r="F11" s="35">
        <v>0</v>
      </c>
      <c r="G11" s="68">
        <v>0</v>
      </c>
      <c r="H11" s="69">
        <f t="shared" si="1"/>
        <v>263.01</v>
      </c>
      <c r="I11" s="68">
        <v>263.01</v>
      </c>
      <c r="J11" s="69">
        <f t="shared" si="2"/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68">
        <v>0</v>
      </c>
      <c r="W11" s="114">
        <v>0</v>
      </c>
    </row>
  </sheetData>
  <sheetProtection formatCells="0" formatColumns="0" formatRows="0"/>
  <mergeCells count="21">
    <mergeCell ref="A2:W2"/>
    <mergeCell ref="D4:G4"/>
    <mergeCell ref="H4:P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P5:P7"/>
    <mergeCell ref="Q4:Q7"/>
    <mergeCell ref="R4:R7"/>
    <mergeCell ref="S4:S7"/>
    <mergeCell ref="T4:T7"/>
    <mergeCell ref="U4:U7"/>
    <mergeCell ref="V4:V7"/>
    <mergeCell ref="W4:W7"/>
    <mergeCell ref="J5:O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8"/>
  <sheetViews>
    <sheetView showGridLines="0" showZeros="0" workbookViewId="0">
      <selection activeCell="F13" sqref="F13:F14"/>
    </sheetView>
  </sheetViews>
  <sheetFormatPr defaultColWidth="6.84166666666667" defaultRowHeight="18" customHeight="1"/>
  <cols>
    <col min="1" max="1" width="4.875" style="55" customWidth="1"/>
    <col min="2" max="2" width="5.25" style="55" customWidth="1"/>
    <col min="3" max="3" width="11" style="55" customWidth="1"/>
    <col min="4" max="4" width="33.625" style="55" customWidth="1"/>
    <col min="5" max="5" width="12" style="55" customWidth="1"/>
    <col min="6" max="6" width="12.125" style="55" customWidth="1"/>
    <col min="7" max="9" width="10.875" style="55" customWidth="1"/>
    <col min="10" max="10" width="11.875" style="55" customWidth="1"/>
    <col min="11" max="11" width="10.875" style="55" customWidth="1"/>
    <col min="12" max="14" width="11.25" style="55" customWidth="1"/>
    <col min="15" max="15" width="10.875" style="55" customWidth="1"/>
    <col min="16" max="16" width="12.625" style="55" customWidth="1"/>
    <col min="17" max="17" width="9" style="55" customWidth="1"/>
    <col min="18" max="18" width="6.84166666666667" style="55" customWidth="1"/>
    <col min="19" max="19" width="8.25" style="55" customWidth="1"/>
    <col min="20" max="20" width="8.75" style="55" customWidth="1"/>
    <col min="21" max="21" width="10.5916666666667" style="55" customWidth="1"/>
    <col min="22" max="256" width="7.96666666666667" style="55" customWidth="1"/>
    <col min="257" max="16384" width="6.84166666666667" style="55"/>
  </cols>
  <sheetData>
    <row r="1" s="55" customFormat="1" customHeight="1" spans="1:28">
      <c r="A1" s="56" t="s">
        <v>110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 t="s">
        <v>111</v>
      </c>
      <c r="U1" s="56"/>
      <c r="V1" s="56"/>
      <c r="W1" s="56"/>
      <c r="X1" s="56"/>
      <c r="Y1" s="56"/>
      <c r="Z1" s="56"/>
      <c r="AA1" s="56"/>
      <c r="AB1" s="56"/>
    </row>
    <row r="2" s="55" customFormat="1" ht="24.75" customHeight="1" spans="1:28">
      <c r="A2" s="59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82"/>
      <c r="V2" s="82"/>
      <c r="W2" s="82"/>
      <c r="X2" s="82"/>
      <c r="Y2" s="82"/>
      <c r="Z2" s="85"/>
      <c r="AA2" s="85"/>
      <c r="AB2" s="85"/>
    </row>
    <row r="3" s="55" customFormat="1" customHeight="1" spans="2:28">
      <c r="B3" s="60"/>
      <c r="C3" s="60"/>
      <c r="D3" s="58"/>
      <c r="E3" s="60"/>
      <c r="F3" s="57"/>
      <c r="G3" s="57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7" t="s">
        <v>2</v>
      </c>
      <c r="U3" s="83"/>
      <c r="V3" s="83"/>
      <c r="W3" s="83"/>
      <c r="X3" s="83"/>
      <c r="Y3" s="83"/>
      <c r="Z3" s="83"/>
      <c r="AA3" s="83"/>
      <c r="AB3" s="83"/>
    </row>
    <row r="4" s="55" customFormat="1" customHeight="1" spans="1:28">
      <c r="A4" s="61" t="s">
        <v>113</v>
      </c>
      <c r="B4" s="61"/>
      <c r="C4" s="61" t="s">
        <v>79</v>
      </c>
      <c r="D4" s="62" t="s">
        <v>114</v>
      </c>
      <c r="E4" s="62" t="s">
        <v>115</v>
      </c>
      <c r="F4" s="63" t="s">
        <v>116</v>
      </c>
      <c r="G4" s="63"/>
      <c r="H4" s="63"/>
      <c r="I4" s="73"/>
      <c r="J4" s="22" t="s">
        <v>117</v>
      </c>
      <c r="K4" s="22"/>
      <c r="L4" s="22"/>
      <c r="M4" s="22"/>
      <c r="N4" s="22"/>
      <c r="O4" s="22"/>
      <c r="P4" s="22"/>
      <c r="Q4" s="80" t="s">
        <v>118</v>
      </c>
      <c r="R4" s="80" t="s">
        <v>119</v>
      </c>
      <c r="S4" s="21" t="s">
        <v>120</v>
      </c>
      <c r="T4" s="21" t="s">
        <v>121</v>
      </c>
      <c r="U4" s="84"/>
      <c r="V4" s="83"/>
      <c r="W4" s="83"/>
      <c r="X4" s="83"/>
      <c r="Y4" s="83"/>
      <c r="Z4" s="83"/>
      <c r="AA4" s="83"/>
      <c r="AB4" s="83"/>
    </row>
    <row r="5" s="55" customFormat="1" customHeight="1" spans="1:28">
      <c r="A5" s="61" t="s">
        <v>122</v>
      </c>
      <c r="B5" s="62" t="s">
        <v>123</v>
      </c>
      <c r="C5" s="61"/>
      <c r="D5" s="62"/>
      <c r="E5" s="62"/>
      <c r="F5" s="21" t="s">
        <v>99</v>
      </c>
      <c r="G5" s="21" t="s">
        <v>124</v>
      </c>
      <c r="H5" s="64" t="s">
        <v>125</v>
      </c>
      <c r="I5" s="21" t="s">
        <v>126</v>
      </c>
      <c r="J5" s="74" t="s">
        <v>99</v>
      </c>
      <c r="K5" s="75" t="s">
        <v>127</v>
      </c>
      <c r="L5" s="75"/>
      <c r="M5" s="75"/>
      <c r="N5" s="75"/>
      <c r="O5" s="76" t="s">
        <v>128</v>
      </c>
      <c r="P5" s="77" t="s">
        <v>129</v>
      </c>
      <c r="Q5" s="21"/>
      <c r="R5" s="21"/>
      <c r="S5" s="21"/>
      <c r="T5" s="21"/>
      <c r="U5" s="84"/>
      <c r="V5" s="83"/>
      <c r="W5" s="83"/>
      <c r="X5" s="83"/>
      <c r="Y5" s="83"/>
      <c r="Z5" s="83"/>
      <c r="AA5" s="83"/>
      <c r="AB5" s="83"/>
    </row>
    <row r="6" s="55" customFormat="1" ht="23.25" customHeight="1" spans="1:28">
      <c r="A6" s="61"/>
      <c r="B6" s="62"/>
      <c r="C6" s="61"/>
      <c r="D6" s="62"/>
      <c r="E6" s="62"/>
      <c r="F6" s="21"/>
      <c r="G6" s="21"/>
      <c r="H6" s="64"/>
      <c r="I6" s="21"/>
      <c r="J6" s="78"/>
      <c r="K6" s="75" t="s">
        <v>91</v>
      </c>
      <c r="L6" s="79" t="s">
        <v>130</v>
      </c>
      <c r="M6" s="79" t="s">
        <v>131</v>
      </c>
      <c r="N6" s="79" t="s">
        <v>132</v>
      </c>
      <c r="O6" s="80"/>
      <c r="P6" s="21"/>
      <c r="Q6" s="21"/>
      <c r="R6" s="21"/>
      <c r="S6" s="21"/>
      <c r="T6" s="21"/>
      <c r="U6" s="56"/>
      <c r="V6" s="56"/>
      <c r="W6" s="56"/>
      <c r="X6" s="56"/>
      <c r="Y6" s="56"/>
      <c r="Z6" s="56"/>
      <c r="AA6" s="56"/>
      <c r="AB6" s="56"/>
    </row>
    <row r="7" s="55" customFormat="1" customHeight="1" spans="1:28">
      <c r="A7" s="65" t="s">
        <v>105</v>
      </c>
      <c r="B7" s="65" t="s">
        <v>105</v>
      </c>
      <c r="C7" s="65" t="s">
        <v>105</v>
      </c>
      <c r="D7" s="65" t="s">
        <v>105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81">
        <v>7</v>
      </c>
      <c r="L7" s="81">
        <v>8</v>
      </c>
      <c r="M7" s="81">
        <v>9</v>
      </c>
      <c r="N7" s="81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56"/>
      <c r="V7" s="56"/>
      <c r="W7" s="56"/>
      <c r="X7" s="56"/>
      <c r="Y7" s="56"/>
      <c r="Z7" s="56"/>
      <c r="AA7" s="56"/>
      <c r="AB7" s="56"/>
    </row>
    <row r="8" s="55" customFormat="1" ht="27.75" customHeight="1" spans="1:28">
      <c r="A8" s="66"/>
      <c r="B8" s="66"/>
      <c r="C8" s="67"/>
      <c r="D8" s="66" t="s">
        <v>91</v>
      </c>
      <c r="E8" s="68">
        <v>263.01</v>
      </c>
      <c r="F8" s="69">
        <v>107.01</v>
      </c>
      <c r="G8" s="35">
        <v>86.35</v>
      </c>
      <c r="H8" s="35">
        <v>19.3</v>
      </c>
      <c r="I8" s="35">
        <v>1.36</v>
      </c>
      <c r="J8" s="35">
        <v>156</v>
      </c>
      <c r="K8" s="68">
        <v>0</v>
      </c>
      <c r="L8" s="69">
        <v>0</v>
      </c>
      <c r="M8" s="35">
        <v>0</v>
      </c>
      <c r="N8" s="35">
        <v>0</v>
      </c>
      <c r="O8" s="35">
        <v>0</v>
      </c>
      <c r="P8" s="35">
        <v>156</v>
      </c>
      <c r="Q8" s="35">
        <v>0</v>
      </c>
      <c r="R8" s="35">
        <v>0</v>
      </c>
      <c r="S8" s="35">
        <v>0</v>
      </c>
      <c r="T8" s="68">
        <v>0</v>
      </c>
      <c r="V8" s="56"/>
      <c r="W8" s="56"/>
      <c r="X8" s="56"/>
      <c r="Y8" s="56"/>
      <c r="Z8" s="56"/>
      <c r="AA8" s="56"/>
      <c r="AB8" s="56"/>
    </row>
    <row r="9" s="55" customFormat="1" ht="27.75" customHeight="1" spans="1:28">
      <c r="A9" s="66"/>
      <c r="B9" s="66"/>
      <c r="C9" s="67" t="s">
        <v>106</v>
      </c>
      <c r="D9" s="66" t="s">
        <v>107</v>
      </c>
      <c r="E9" s="68">
        <v>263.01</v>
      </c>
      <c r="F9" s="69">
        <v>107.01</v>
      </c>
      <c r="G9" s="35">
        <v>86.35</v>
      </c>
      <c r="H9" s="35">
        <v>19.3</v>
      </c>
      <c r="I9" s="35">
        <v>1.36</v>
      </c>
      <c r="J9" s="35">
        <v>156</v>
      </c>
      <c r="K9" s="68">
        <v>0</v>
      </c>
      <c r="L9" s="69">
        <v>0</v>
      </c>
      <c r="M9" s="35">
        <v>0</v>
      </c>
      <c r="N9" s="35">
        <v>0</v>
      </c>
      <c r="O9" s="35">
        <v>0</v>
      </c>
      <c r="P9" s="35">
        <v>156</v>
      </c>
      <c r="Q9" s="35">
        <v>0</v>
      </c>
      <c r="R9" s="35">
        <v>0</v>
      </c>
      <c r="S9" s="35">
        <v>0</v>
      </c>
      <c r="T9" s="68">
        <v>0</v>
      </c>
      <c r="V9" s="56"/>
      <c r="W9" s="56"/>
      <c r="X9" s="56"/>
      <c r="Y9" s="56"/>
      <c r="Z9" s="56"/>
      <c r="AA9" s="56"/>
      <c r="AB9" s="56"/>
    </row>
    <row r="10" s="55" customFormat="1" ht="27.75" customHeight="1" spans="1:28">
      <c r="A10" s="66">
        <v>201</v>
      </c>
      <c r="B10" s="66">
        <v>20128</v>
      </c>
      <c r="C10" s="67" t="s">
        <v>108</v>
      </c>
      <c r="D10" s="66" t="s">
        <v>133</v>
      </c>
      <c r="E10" s="68">
        <v>77.25</v>
      </c>
      <c r="F10" s="69">
        <v>77.25</v>
      </c>
      <c r="G10" s="35">
        <v>58.83</v>
      </c>
      <c r="H10" s="35">
        <v>18.42</v>
      </c>
      <c r="I10" s="35">
        <v>0</v>
      </c>
      <c r="J10" s="35">
        <v>0</v>
      </c>
      <c r="K10" s="68">
        <v>0</v>
      </c>
      <c r="L10" s="69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68">
        <v>0</v>
      </c>
      <c r="V10" s="56"/>
      <c r="W10" s="56"/>
      <c r="X10" s="56"/>
      <c r="Y10" s="56"/>
      <c r="Z10" s="56"/>
      <c r="AA10" s="56"/>
      <c r="AB10" s="56"/>
    </row>
    <row r="11" s="55" customFormat="1" ht="27.75" customHeight="1" spans="1:28">
      <c r="A11" s="66">
        <v>201</v>
      </c>
      <c r="B11" s="66">
        <v>20128</v>
      </c>
      <c r="C11" s="67" t="s">
        <v>108</v>
      </c>
      <c r="D11" s="66" t="s">
        <v>134</v>
      </c>
      <c r="E11" s="68">
        <v>156</v>
      </c>
      <c r="F11" s="69">
        <v>0</v>
      </c>
      <c r="G11" s="35">
        <v>0</v>
      </c>
      <c r="H11" s="35">
        <v>0</v>
      </c>
      <c r="I11" s="35">
        <v>0</v>
      </c>
      <c r="J11" s="35">
        <v>156</v>
      </c>
      <c r="K11" s="68">
        <v>0</v>
      </c>
      <c r="L11" s="69">
        <v>0</v>
      </c>
      <c r="M11" s="35">
        <v>0</v>
      </c>
      <c r="N11" s="35">
        <v>0</v>
      </c>
      <c r="O11" s="35">
        <v>0</v>
      </c>
      <c r="P11" s="35">
        <v>156</v>
      </c>
      <c r="Q11" s="35">
        <v>0</v>
      </c>
      <c r="R11" s="35">
        <v>0</v>
      </c>
      <c r="S11" s="35">
        <v>0</v>
      </c>
      <c r="T11" s="68">
        <v>0</v>
      </c>
      <c r="V11" s="56"/>
      <c r="W11" s="56"/>
      <c r="X11" s="56"/>
      <c r="Y11" s="56"/>
      <c r="Z11" s="56"/>
      <c r="AA11" s="56"/>
      <c r="AB11" s="56"/>
    </row>
    <row r="12" s="55" customFormat="1" ht="27.75" customHeight="1" spans="1:28">
      <c r="A12" s="66">
        <v>205</v>
      </c>
      <c r="B12" s="66">
        <v>20508</v>
      </c>
      <c r="C12" s="67" t="s">
        <v>108</v>
      </c>
      <c r="D12" s="66" t="s">
        <v>135</v>
      </c>
      <c r="E12" s="68">
        <v>0.88</v>
      </c>
      <c r="F12" s="69">
        <v>0.88</v>
      </c>
      <c r="G12" s="35">
        <v>0</v>
      </c>
      <c r="H12" s="35">
        <v>0.88</v>
      </c>
      <c r="I12" s="35">
        <v>0</v>
      </c>
      <c r="J12" s="35">
        <v>0</v>
      </c>
      <c r="K12" s="68">
        <v>0</v>
      </c>
      <c r="L12" s="69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68">
        <v>0</v>
      </c>
      <c r="V12" s="56"/>
      <c r="W12" s="56"/>
      <c r="X12" s="56"/>
      <c r="Y12" s="56"/>
      <c r="Z12" s="56"/>
      <c r="AA12" s="56"/>
      <c r="AB12" s="56"/>
    </row>
    <row r="13" s="55" customFormat="1" ht="27.75" customHeight="1" spans="1:28">
      <c r="A13" s="66">
        <v>208</v>
      </c>
      <c r="B13" s="66">
        <v>20805</v>
      </c>
      <c r="C13" s="67" t="s">
        <v>108</v>
      </c>
      <c r="D13" s="66" t="s">
        <v>136</v>
      </c>
      <c r="E13" s="68">
        <v>1.36</v>
      </c>
      <c r="F13" s="69">
        <v>1.36</v>
      </c>
      <c r="G13" s="35">
        <v>0</v>
      </c>
      <c r="H13" s="35">
        <v>0</v>
      </c>
      <c r="I13" s="35">
        <v>1.36</v>
      </c>
      <c r="J13" s="35">
        <v>0</v>
      </c>
      <c r="K13" s="68">
        <v>0</v>
      </c>
      <c r="L13" s="69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68">
        <v>0</v>
      </c>
      <c r="V13" s="56"/>
      <c r="W13" s="56"/>
      <c r="X13" s="56"/>
      <c r="Y13" s="56"/>
      <c r="Z13" s="56"/>
      <c r="AA13" s="56"/>
      <c r="AB13" s="56"/>
    </row>
    <row r="14" s="55" customFormat="1" ht="27.75" customHeight="1" spans="1:28">
      <c r="A14" s="66">
        <v>208</v>
      </c>
      <c r="B14" s="66">
        <v>20805</v>
      </c>
      <c r="C14" s="67" t="s">
        <v>108</v>
      </c>
      <c r="D14" s="66" t="s">
        <v>137</v>
      </c>
      <c r="E14" s="68">
        <v>12.52</v>
      </c>
      <c r="F14" s="69">
        <v>12.52</v>
      </c>
      <c r="G14" s="35">
        <v>12.52</v>
      </c>
      <c r="H14" s="35">
        <v>0</v>
      </c>
      <c r="I14" s="35">
        <v>0</v>
      </c>
      <c r="J14" s="35">
        <v>0</v>
      </c>
      <c r="K14" s="68">
        <v>0</v>
      </c>
      <c r="L14" s="69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68">
        <v>0</v>
      </c>
      <c r="U14" s="56"/>
      <c r="V14" s="56"/>
      <c r="W14" s="56"/>
      <c r="X14" s="56"/>
      <c r="Y14" s="56"/>
      <c r="Z14" s="56"/>
      <c r="AA14" s="56"/>
      <c r="AB14" s="56"/>
    </row>
    <row r="15" s="55" customFormat="1" ht="27.75" customHeight="1" spans="1:28">
      <c r="A15" s="66">
        <v>210</v>
      </c>
      <c r="B15" s="66">
        <v>21011</v>
      </c>
      <c r="C15" s="67" t="s">
        <v>108</v>
      </c>
      <c r="D15" s="66" t="s">
        <v>138</v>
      </c>
      <c r="E15" s="68">
        <v>7.94</v>
      </c>
      <c r="F15" s="69">
        <v>7.94</v>
      </c>
      <c r="G15" s="35">
        <v>7.94</v>
      </c>
      <c r="H15" s="35">
        <v>0</v>
      </c>
      <c r="I15" s="35">
        <v>0</v>
      </c>
      <c r="J15" s="35">
        <v>0</v>
      </c>
      <c r="K15" s="68">
        <v>0</v>
      </c>
      <c r="L15" s="69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68">
        <v>0</v>
      </c>
      <c r="U15" s="56"/>
      <c r="V15" s="56"/>
      <c r="W15" s="56"/>
      <c r="X15" s="56"/>
      <c r="Y15" s="56"/>
      <c r="Z15" s="56"/>
      <c r="AA15" s="56"/>
      <c r="AB15" s="56"/>
    </row>
    <row r="16" s="55" customFormat="1" ht="27.75" customHeight="1" spans="1:28">
      <c r="A16" s="66">
        <v>221</v>
      </c>
      <c r="B16" s="66">
        <v>22102</v>
      </c>
      <c r="C16" s="67" t="s">
        <v>108</v>
      </c>
      <c r="D16" s="66" t="s">
        <v>139</v>
      </c>
      <c r="E16" s="68">
        <v>7.06</v>
      </c>
      <c r="F16" s="69">
        <v>7.06</v>
      </c>
      <c r="G16" s="35">
        <v>7.06</v>
      </c>
      <c r="H16" s="35">
        <v>0</v>
      </c>
      <c r="I16" s="35">
        <v>0</v>
      </c>
      <c r="J16" s="35">
        <v>0</v>
      </c>
      <c r="K16" s="68">
        <v>0</v>
      </c>
      <c r="L16" s="69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68">
        <v>0</v>
      </c>
      <c r="U16" s="56"/>
      <c r="V16" s="56"/>
      <c r="W16" s="56"/>
      <c r="X16" s="56"/>
      <c r="Y16" s="56"/>
      <c r="Z16" s="56"/>
      <c r="AA16" s="56"/>
      <c r="AB16" s="56"/>
    </row>
    <row r="17" s="55" customFormat="1" customHeight="1" spans="22:28">
      <c r="V17" s="56"/>
      <c r="W17" s="56"/>
      <c r="X17" s="56"/>
      <c r="Y17" s="56"/>
      <c r="Z17" s="56"/>
      <c r="AA17" s="56"/>
      <c r="AB17" s="56"/>
    </row>
    <row r="18" s="55" customFormat="1" customHeight="1" spans="1:28">
      <c r="A18" s="56"/>
      <c r="B18" s="70"/>
      <c r="C18" s="70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56"/>
      <c r="V18" s="56"/>
      <c r="W18" s="56"/>
      <c r="X18" s="56"/>
      <c r="Y18" s="56"/>
      <c r="Z18" s="56"/>
      <c r="AA18" s="56"/>
      <c r="AB18" s="56"/>
    </row>
  </sheetData>
  <sheetProtection formatCells="0" formatColumns="0" formatRows="0"/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B1" workbookViewId="0">
      <selection activeCell="C5" sqref="C5"/>
    </sheetView>
  </sheetViews>
  <sheetFormatPr defaultColWidth="9" defaultRowHeight="12"/>
  <cols>
    <col min="1" max="1" width="21.75" style="3" customWidth="1"/>
    <col min="2" max="2" width="13.6333333333333" style="3" customWidth="1"/>
    <col min="3" max="3" width="34.75" style="3" customWidth="1"/>
    <col min="4" max="4" width="8.88333333333333" style="3" customWidth="1"/>
    <col min="5" max="5" width="9" style="3" customWidth="1"/>
    <col min="6" max="6" width="8.38333333333333" style="3" customWidth="1"/>
    <col min="7" max="7" width="29.25" style="3" customWidth="1"/>
    <col min="8" max="8" width="9" style="3" customWidth="1"/>
    <col min="9" max="9" width="8.88333333333333" style="3" customWidth="1"/>
    <col min="10" max="10" width="7.75" style="3" customWidth="1"/>
    <col min="11" max="11" width="9.13333333333333" style="3" customWidth="1"/>
    <col min="12" max="16384" width="9" style="3"/>
  </cols>
  <sheetData>
    <row r="1" customHeight="1" spans="1:1">
      <c r="A1" s="3" t="s">
        <v>140</v>
      </c>
    </row>
    <row r="2" ht="30" customHeight="1" spans="1:10">
      <c r="A2" s="4" t="s">
        <v>141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142</v>
      </c>
      <c r="B3" s="27"/>
      <c r="J3" s="16" t="s">
        <v>2</v>
      </c>
    </row>
    <row r="4" ht="27" customHeight="1" spans="1:10">
      <c r="A4" s="37" t="s">
        <v>143</v>
      </c>
      <c r="B4" s="37"/>
      <c r="C4" s="17" t="s">
        <v>144</v>
      </c>
      <c r="D4" s="19"/>
      <c r="E4" s="19"/>
      <c r="F4" s="19"/>
      <c r="G4" s="19"/>
      <c r="H4" s="19"/>
      <c r="I4" s="19"/>
      <c r="J4" s="18"/>
    </row>
    <row r="5" ht="25.5" customHeight="1" spans="1:10">
      <c r="A5" s="37" t="s">
        <v>145</v>
      </c>
      <c r="B5" s="37" t="s">
        <v>6</v>
      </c>
      <c r="C5" s="38" t="s">
        <v>8</v>
      </c>
      <c r="D5" s="39" t="s">
        <v>91</v>
      </c>
      <c r="E5" s="40" t="s">
        <v>146</v>
      </c>
      <c r="F5" s="40" t="s">
        <v>147</v>
      </c>
      <c r="G5" s="38" t="s">
        <v>148</v>
      </c>
      <c r="H5" s="39" t="s">
        <v>91</v>
      </c>
      <c r="I5" s="40" t="s">
        <v>146</v>
      </c>
      <c r="J5" s="40" t="s">
        <v>147</v>
      </c>
    </row>
    <row r="6" s="36" customFormat="1" ht="20.1" customHeight="1" spans="1:10">
      <c r="A6" s="41" t="s">
        <v>149</v>
      </c>
      <c r="B6" s="9">
        <v>263.01</v>
      </c>
      <c r="C6" s="42" t="s">
        <v>11</v>
      </c>
      <c r="D6" s="43">
        <f>E6</f>
        <v>233.25</v>
      </c>
      <c r="E6" s="43">
        <v>233.25</v>
      </c>
      <c r="F6" s="43">
        <v>0</v>
      </c>
      <c r="G6" s="44" t="s">
        <v>10</v>
      </c>
      <c r="H6" s="43">
        <f>I6</f>
        <v>108.37</v>
      </c>
      <c r="I6" s="43">
        <f>I7+I10+I9</f>
        <v>108.37</v>
      </c>
      <c r="J6" s="43">
        <v>0</v>
      </c>
    </row>
    <row r="7" s="36" customFormat="1" ht="20.1" customHeight="1" spans="1:10">
      <c r="A7" s="41" t="s">
        <v>150</v>
      </c>
      <c r="B7" s="9">
        <v>0</v>
      </c>
      <c r="C7" s="42" t="s">
        <v>14</v>
      </c>
      <c r="D7" s="43">
        <v>0</v>
      </c>
      <c r="E7" s="43">
        <v>0</v>
      </c>
      <c r="F7" s="43">
        <v>0</v>
      </c>
      <c r="G7" s="45" t="s">
        <v>151</v>
      </c>
      <c r="H7" s="43">
        <f>I7</f>
        <v>87.71</v>
      </c>
      <c r="I7" s="43">
        <f>I8+I9</f>
        <v>87.71</v>
      </c>
      <c r="J7" s="43">
        <v>0</v>
      </c>
    </row>
    <row r="8" s="36" customFormat="1" ht="20.1" customHeight="1" spans="1:10">
      <c r="A8" s="46"/>
      <c r="B8" s="9"/>
      <c r="C8" s="42" t="s">
        <v>17</v>
      </c>
      <c r="D8" s="43">
        <v>0</v>
      </c>
      <c r="E8" s="43">
        <v>0</v>
      </c>
      <c r="F8" s="43">
        <v>0</v>
      </c>
      <c r="G8" s="45" t="s">
        <v>152</v>
      </c>
      <c r="H8" s="43">
        <f>I8</f>
        <v>86.35</v>
      </c>
      <c r="I8" s="54">
        <v>86.35</v>
      </c>
      <c r="J8" s="43">
        <v>0</v>
      </c>
    </row>
    <row r="9" s="36" customFormat="1" ht="20.1" customHeight="1" spans="1:10">
      <c r="A9" s="46"/>
      <c r="B9" s="9"/>
      <c r="C9" s="42" t="s">
        <v>20</v>
      </c>
      <c r="D9" s="43">
        <v>0</v>
      </c>
      <c r="E9" s="43">
        <v>0</v>
      </c>
      <c r="F9" s="43">
        <v>0</v>
      </c>
      <c r="G9" s="47" t="s">
        <v>153</v>
      </c>
      <c r="H9" s="43">
        <v>1.36</v>
      </c>
      <c r="I9" s="54">
        <v>1.36</v>
      </c>
      <c r="J9" s="43">
        <v>0</v>
      </c>
    </row>
    <row r="10" s="36" customFormat="1" ht="20.1" customHeight="1" spans="1:10">
      <c r="A10" s="46"/>
      <c r="B10" s="9"/>
      <c r="C10" s="42" t="s">
        <v>23</v>
      </c>
      <c r="D10" s="43">
        <f>E10</f>
        <v>0.88</v>
      </c>
      <c r="E10" s="43">
        <v>0.88</v>
      </c>
      <c r="F10" s="43">
        <v>0</v>
      </c>
      <c r="G10" s="45" t="s">
        <v>154</v>
      </c>
      <c r="H10" s="43">
        <v>19.3</v>
      </c>
      <c r="I10" s="54">
        <v>19.3</v>
      </c>
      <c r="J10" s="43">
        <v>0</v>
      </c>
    </row>
    <row r="11" s="36" customFormat="1" ht="20.1" customHeight="1" spans="1:10">
      <c r="A11" s="48"/>
      <c r="B11" s="9"/>
      <c r="C11" s="42" t="s">
        <v>26</v>
      </c>
      <c r="D11" s="43">
        <v>0</v>
      </c>
      <c r="E11" s="43">
        <v>0</v>
      </c>
      <c r="F11" s="43">
        <v>0</v>
      </c>
      <c r="G11" s="45" t="s">
        <v>155</v>
      </c>
      <c r="H11" s="43">
        <v>19.3</v>
      </c>
      <c r="I11" s="43">
        <v>19.3</v>
      </c>
      <c r="J11" s="43">
        <v>0</v>
      </c>
    </row>
    <row r="12" s="36" customFormat="1" ht="20.1" customHeight="1" spans="1:10">
      <c r="A12" s="48"/>
      <c r="B12" s="9"/>
      <c r="C12" s="42" t="s">
        <v>156</v>
      </c>
      <c r="D12" s="43">
        <v>0</v>
      </c>
      <c r="E12" s="43">
        <v>0</v>
      </c>
      <c r="F12" s="43">
        <v>0</v>
      </c>
      <c r="G12" s="44" t="s">
        <v>22</v>
      </c>
      <c r="H12" s="43">
        <v>156</v>
      </c>
      <c r="I12" s="43">
        <v>156</v>
      </c>
      <c r="J12" s="43">
        <v>0</v>
      </c>
    </row>
    <row r="13" s="36" customFormat="1" ht="20.1" customHeight="1" spans="1:10">
      <c r="A13" s="48"/>
      <c r="B13" s="9"/>
      <c r="C13" s="42" t="s">
        <v>32</v>
      </c>
      <c r="D13" s="43">
        <f>E13</f>
        <v>13.88</v>
      </c>
      <c r="E13" s="43">
        <v>13.88</v>
      </c>
      <c r="F13" s="43">
        <v>0</v>
      </c>
      <c r="G13" s="45" t="s">
        <v>157</v>
      </c>
      <c r="H13" s="43">
        <v>156</v>
      </c>
      <c r="I13" s="43">
        <v>156</v>
      </c>
      <c r="J13" s="43">
        <v>0</v>
      </c>
    </row>
    <row r="14" s="36" customFormat="1" ht="20.1" customHeight="1" spans="1:10">
      <c r="A14" s="48"/>
      <c r="B14" s="9"/>
      <c r="C14" s="42" t="s">
        <v>158</v>
      </c>
      <c r="D14" s="43">
        <v>7.94</v>
      </c>
      <c r="E14" s="43">
        <v>7.94</v>
      </c>
      <c r="F14" s="43">
        <v>0</v>
      </c>
      <c r="G14" s="47" t="s">
        <v>159</v>
      </c>
      <c r="H14" s="43">
        <f>I14</f>
        <v>156</v>
      </c>
      <c r="I14" s="43">
        <v>156</v>
      </c>
      <c r="J14" s="43">
        <v>0</v>
      </c>
    </row>
    <row r="15" s="36" customFormat="1" ht="20.1" customHeight="1" spans="1:10">
      <c r="A15" s="48"/>
      <c r="B15" s="9"/>
      <c r="C15" s="42" t="s">
        <v>160</v>
      </c>
      <c r="D15" s="43">
        <v>0</v>
      </c>
      <c r="E15" s="43">
        <v>0</v>
      </c>
      <c r="F15" s="43">
        <v>0</v>
      </c>
      <c r="G15" s="47" t="s">
        <v>161</v>
      </c>
      <c r="H15" s="43">
        <v>0</v>
      </c>
      <c r="I15" s="43">
        <v>0</v>
      </c>
      <c r="J15" s="43">
        <v>0</v>
      </c>
    </row>
    <row r="16" s="36" customFormat="1" ht="20.1" customHeight="1" spans="1:10">
      <c r="A16" s="41"/>
      <c r="B16" s="9"/>
      <c r="C16" s="42" t="s">
        <v>162</v>
      </c>
      <c r="D16" s="43">
        <v>0</v>
      </c>
      <c r="E16" s="43">
        <v>0</v>
      </c>
      <c r="F16" s="43">
        <v>0</v>
      </c>
      <c r="G16" s="47" t="s">
        <v>163</v>
      </c>
      <c r="H16" s="43"/>
      <c r="I16" s="43"/>
      <c r="J16" s="43">
        <v>0</v>
      </c>
    </row>
    <row r="17" s="36" customFormat="1" ht="20.1" customHeight="1" spans="1:10">
      <c r="A17" s="41"/>
      <c r="B17" s="9"/>
      <c r="C17" s="42" t="s">
        <v>164</v>
      </c>
      <c r="D17" s="43">
        <v>0</v>
      </c>
      <c r="E17" s="43">
        <v>0</v>
      </c>
      <c r="F17" s="43">
        <v>0</v>
      </c>
      <c r="G17" s="47" t="s">
        <v>165</v>
      </c>
      <c r="H17" s="43">
        <v>0</v>
      </c>
      <c r="I17" s="43">
        <v>0</v>
      </c>
      <c r="J17" s="43">
        <v>0</v>
      </c>
    </row>
    <row r="18" s="36" customFormat="1" ht="20.1" customHeight="1" spans="1:10">
      <c r="A18" s="41"/>
      <c r="B18" s="9"/>
      <c r="C18" s="42" t="s">
        <v>166</v>
      </c>
      <c r="D18" s="43">
        <v>0</v>
      </c>
      <c r="E18" s="43">
        <v>0</v>
      </c>
      <c r="F18" s="43">
        <v>0</v>
      </c>
      <c r="G18" s="45" t="s">
        <v>167</v>
      </c>
      <c r="H18" s="43">
        <v>0</v>
      </c>
      <c r="I18" s="43">
        <v>0</v>
      </c>
      <c r="J18" s="43">
        <v>0</v>
      </c>
    </row>
    <row r="19" s="36" customFormat="1" ht="20.1" customHeight="1" spans="1:10">
      <c r="A19" s="41"/>
      <c r="B19" s="9"/>
      <c r="C19" s="42" t="s">
        <v>168</v>
      </c>
      <c r="D19" s="43">
        <v>0</v>
      </c>
      <c r="E19" s="43">
        <v>0</v>
      </c>
      <c r="F19" s="43">
        <v>0</v>
      </c>
      <c r="G19" s="44"/>
      <c r="H19" s="43"/>
      <c r="I19" s="43"/>
      <c r="J19" s="43"/>
    </row>
    <row r="20" s="36" customFormat="1" ht="20.1" customHeight="1" spans="1:10">
      <c r="A20" s="41"/>
      <c r="B20" s="9"/>
      <c r="C20" s="42" t="s">
        <v>169</v>
      </c>
      <c r="D20" s="43">
        <v>0</v>
      </c>
      <c r="E20" s="43">
        <v>0</v>
      </c>
      <c r="F20" s="43">
        <v>0</v>
      </c>
      <c r="G20" s="44"/>
      <c r="H20" s="43"/>
      <c r="I20" s="43"/>
      <c r="J20" s="43"/>
    </row>
    <row r="21" s="36" customFormat="1" ht="20.1" customHeight="1" spans="1:10">
      <c r="A21" s="41"/>
      <c r="B21" s="9"/>
      <c r="C21" s="42" t="s">
        <v>170</v>
      </c>
      <c r="D21" s="43">
        <v>0</v>
      </c>
      <c r="E21" s="43">
        <v>0</v>
      </c>
      <c r="F21" s="43">
        <v>0</v>
      </c>
      <c r="G21" s="1" t="s">
        <v>171</v>
      </c>
      <c r="H21" s="43"/>
      <c r="I21" s="43"/>
      <c r="J21" s="43"/>
    </row>
    <row r="22" s="36" customFormat="1" ht="20.1" customHeight="1" spans="1:10">
      <c r="A22" s="41"/>
      <c r="B22" s="9"/>
      <c r="C22" s="42" t="s">
        <v>172</v>
      </c>
      <c r="D22" s="43">
        <v>0</v>
      </c>
      <c r="E22" s="43">
        <v>0</v>
      </c>
      <c r="F22" s="43">
        <v>0</v>
      </c>
      <c r="G22" s="44" t="s">
        <v>173</v>
      </c>
      <c r="H22" s="43">
        <v>329.26</v>
      </c>
      <c r="I22" s="43">
        <v>329.26</v>
      </c>
      <c r="J22" s="43">
        <v>0</v>
      </c>
    </row>
    <row r="23" s="36" customFormat="1" ht="20.1" customHeight="1" spans="1:10">
      <c r="A23" s="41"/>
      <c r="B23" s="9"/>
      <c r="C23" s="42" t="s">
        <v>174</v>
      </c>
      <c r="D23" s="43">
        <v>0</v>
      </c>
      <c r="E23" s="43">
        <v>0</v>
      </c>
      <c r="F23" s="43">
        <v>0</v>
      </c>
      <c r="G23" s="49" t="s">
        <v>175</v>
      </c>
      <c r="H23" s="43">
        <v>147.79</v>
      </c>
      <c r="I23" s="43">
        <v>147.79</v>
      </c>
      <c r="J23" s="43">
        <v>0</v>
      </c>
    </row>
    <row r="24" s="36" customFormat="1" ht="20.1" customHeight="1" spans="1:10">
      <c r="A24" s="41"/>
      <c r="B24" s="9"/>
      <c r="C24" s="42" t="s">
        <v>176</v>
      </c>
      <c r="D24" s="43">
        <v>7.06</v>
      </c>
      <c r="E24" s="43">
        <v>7.06</v>
      </c>
      <c r="F24" s="43">
        <v>0</v>
      </c>
      <c r="G24" s="49" t="s">
        <v>177</v>
      </c>
      <c r="H24" s="43">
        <v>181.47</v>
      </c>
      <c r="I24" s="43">
        <v>181.47</v>
      </c>
      <c r="J24" s="43">
        <v>0</v>
      </c>
    </row>
    <row r="25" s="36" customFormat="1" ht="20.1" customHeight="1" spans="1:10">
      <c r="A25" s="41"/>
      <c r="B25" s="9"/>
      <c r="C25" s="42" t="s">
        <v>178</v>
      </c>
      <c r="D25" s="43">
        <v>0</v>
      </c>
      <c r="E25" s="43">
        <v>0</v>
      </c>
      <c r="F25" s="43">
        <v>0</v>
      </c>
      <c r="G25" s="49" t="s">
        <v>179</v>
      </c>
      <c r="H25" s="43">
        <v>0</v>
      </c>
      <c r="I25" s="43">
        <v>0</v>
      </c>
      <c r="J25" s="43">
        <v>0</v>
      </c>
    </row>
    <row r="26" s="36" customFormat="1" ht="20.1" customHeight="1" spans="1:10">
      <c r="A26" s="41"/>
      <c r="B26" s="9"/>
      <c r="C26" s="42" t="s">
        <v>180</v>
      </c>
      <c r="D26" s="43">
        <v>0</v>
      </c>
      <c r="E26" s="43">
        <v>0</v>
      </c>
      <c r="F26" s="43">
        <v>0</v>
      </c>
      <c r="G26" s="49" t="s">
        <v>181</v>
      </c>
      <c r="H26" s="43">
        <v>0</v>
      </c>
      <c r="I26" s="43">
        <v>0</v>
      </c>
      <c r="J26" s="43">
        <v>0</v>
      </c>
    </row>
    <row r="27" s="36" customFormat="1" ht="20.1" customHeight="1" spans="1:10">
      <c r="A27" s="41"/>
      <c r="B27" s="9"/>
      <c r="C27" s="42" t="s">
        <v>60</v>
      </c>
      <c r="D27" s="43">
        <v>0</v>
      </c>
      <c r="E27" s="43">
        <v>0</v>
      </c>
      <c r="F27" s="43">
        <v>0</v>
      </c>
      <c r="G27" s="49" t="s">
        <v>182</v>
      </c>
      <c r="H27" s="43">
        <v>0</v>
      </c>
      <c r="I27" s="43">
        <v>0</v>
      </c>
      <c r="J27" s="43">
        <v>0</v>
      </c>
    </row>
    <row r="28" s="36" customFormat="1" ht="20.1" customHeight="1" spans="1:10">
      <c r="A28" s="41"/>
      <c r="B28" s="9"/>
      <c r="C28" s="42" t="s">
        <v>183</v>
      </c>
      <c r="D28" s="43">
        <v>0</v>
      </c>
      <c r="E28" s="43">
        <v>0</v>
      </c>
      <c r="F28" s="43">
        <v>0</v>
      </c>
      <c r="G28" s="49" t="s">
        <v>184</v>
      </c>
      <c r="H28" s="43">
        <v>0</v>
      </c>
      <c r="I28" s="43">
        <v>0</v>
      </c>
      <c r="J28" s="43">
        <v>0</v>
      </c>
    </row>
    <row r="29" s="36" customFormat="1" ht="20.1" customHeight="1" spans="1:10">
      <c r="A29" s="41"/>
      <c r="B29" s="9"/>
      <c r="C29" s="42" t="s">
        <v>185</v>
      </c>
      <c r="D29" s="43">
        <v>0</v>
      </c>
      <c r="E29" s="43">
        <v>0</v>
      </c>
      <c r="F29" s="43">
        <v>0</v>
      </c>
      <c r="G29" s="49" t="s">
        <v>186</v>
      </c>
      <c r="H29" s="43">
        <v>0</v>
      </c>
      <c r="I29" s="43">
        <v>0</v>
      </c>
      <c r="J29" s="43">
        <v>0</v>
      </c>
    </row>
    <row r="30" s="36" customFormat="1" ht="20.1" customHeight="1" spans="1:10">
      <c r="A30" s="41"/>
      <c r="B30" s="9"/>
      <c r="C30" s="42" t="s">
        <v>187</v>
      </c>
      <c r="D30" s="43">
        <v>0</v>
      </c>
      <c r="E30" s="43">
        <v>0</v>
      </c>
      <c r="F30" s="43">
        <v>0</v>
      </c>
      <c r="G30" s="49" t="s">
        <v>188</v>
      </c>
      <c r="H30" s="43">
        <v>0</v>
      </c>
      <c r="I30" s="43">
        <v>0</v>
      </c>
      <c r="J30" s="43">
        <v>0</v>
      </c>
    </row>
    <row r="31" s="36" customFormat="1" ht="20.1" customHeight="1" spans="1:10">
      <c r="A31" s="41"/>
      <c r="B31" s="9"/>
      <c r="C31" s="42" t="s">
        <v>189</v>
      </c>
      <c r="D31" s="43">
        <v>0</v>
      </c>
      <c r="E31" s="43">
        <v>0</v>
      </c>
      <c r="F31" s="43">
        <v>0</v>
      </c>
      <c r="G31" s="49" t="s">
        <v>190</v>
      </c>
      <c r="H31" s="43">
        <v>0</v>
      </c>
      <c r="I31" s="43">
        <v>0</v>
      </c>
      <c r="J31" s="43">
        <v>0</v>
      </c>
    </row>
    <row r="32" s="36" customFormat="1" ht="20.1" customHeight="1" spans="1:10">
      <c r="A32" s="41"/>
      <c r="B32" s="9"/>
      <c r="C32" s="42" t="s">
        <v>191</v>
      </c>
      <c r="D32" s="43">
        <v>0</v>
      </c>
      <c r="E32" s="43">
        <v>0</v>
      </c>
      <c r="F32" s="43">
        <v>0</v>
      </c>
      <c r="G32" s="49" t="s">
        <v>192</v>
      </c>
      <c r="H32" s="43">
        <v>0</v>
      </c>
      <c r="I32" s="43">
        <v>0</v>
      </c>
      <c r="J32" s="43">
        <v>0</v>
      </c>
    </row>
    <row r="33" ht="20.1" customHeight="1" spans="1:10">
      <c r="A33" s="50"/>
      <c r="B33" s="51"/>
      <c r="C33" s="50"/>
      <c r="D33" s="52"/>
      <c r="E33" s="52"/>
      <c r="F33" s="52"/>
      <c r="G33" s="42"/>
      <c r="H33" s="52"/>
      <c r="I33" s="52"/>
      <c r="J33" s="52"/>
    </row>
    <row r="34" s="36" customFormat="1" ht="20.1" customHeight="1" spans="1:10">
      <c r="A34" s="53" t="s">
        <v>193</v>
      </c>
      <c r="B34" s="9">
        <v>263.01</v>
      </c>
      <c r="C34" s="53" t="s">
        <v>194</v>
      </c>
      <c r="D34" s="43">
        <v>329.26</v>
      </c>
      <c r="E34" s="43">
        <v>329.26</v>
      </c>
      <c r="F34" s="43">
        <v>0</v>
      </c>
      <c r="G34" s="53" t="s">
        <v>194</v>
      </c>
      <c r="H34" s="43">
        <v>329.26</v>
      </c>
      <c r="I34" s="43">
        <v>329.26</v>
      </c>
      <c r="J34" s="43">
        <v>0</v>
      </c>
    </row>
    <row r="35" s="36" customFormat="1" ht="20.1" customHeight="1" spans="1:10">
      <c r="A35" s="41" t="s">
        <v>195</v>
      </c>
      <c r="B35" s="9"/>
      <c r="C35" s="41" t="s">
        <v>196</v>
      </c>
      <c r="D35" s="43">
        <v>0</v>
      </c>
      <c r="E35" s="43">
        <v>0</v>
      </c>
      <c r="F35" s="43">
        <v>0</v>
      </c>
      <c r="G35" s="41" t="s">
        <v>197</v>
      </c>
      <c r="H35" s="43">
        <v>0</v>
      </c>
      <c r="I35" s="43">
        <v>0</v>
      </c>
      <c r="J35" s="43">
        <v>0</v>
      </c>
    </row>
    <row r="36" s="36" customFormat="1" ht="20.1" customHeight="1" spans="1:10">
      <c r="A36" s="53" t="s">
        <v>198</v>
      </c>
      <c r="B36" s="9">
        <v>263.01</v>
      </c>
      <c r="C36" s="53" t="s">
        <v>199</v>
      </c>
      <c r="D36" s="43">
        <v>329.26</v>
      </c>
      <c r="E36" s="43">
        <v>329.26</v>
      </c>
      <c r="F36" s="43">
        <v>0</v>
      </c>
      <c r="G36" s="53" t="s">
        <v>199</v>
      </c>
      <c r="H36" s="43">
        <v>329.26</v>
      </c>
      <c r="I36" s="43">
        <v>329.26</v>
      </c>
      <c r="J36" s="43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F11" sqref="F11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200</v>
      </c>
    </row>
    <row r="2" ht="25.5" customHeight="1" spans="1:5">
      <c r="A2" s="4" t="s">
        <v>201</v>
      </c>
      <c r="B2" s="4"/>
      <c r="C2" s="4"/>
      <c r="D2" s="4"/>
      <c r="E2" s="4"/>
    </row>
    <row r="3" ht="18.75" customHeight="1" spans="1:5">
      <c r="A3" s="27" t="s">
        <v>142</v>
      </c>
      <c r="B3" s="28"/>
      <c r="C3" s="28"/>
      <c r="E3" s="16" t="s">
        <v>2</v>
      </c>
    </row>
    <row r="4" ht="21.95" customHeight="1" spans="1:5">
      <c r="A4" s="17" t="s">
        <v>202</v>
      </c>
      <c r="B4" s="18"/>
      <c r="C4" s="17" t="s">
        <v>203</v>
      </c>
      <c r="D4" s="19"/>
      <c r="E4" s="18"/>
    </row>
    <row r="5" ht="21.95" customHeight="1" spans="1:5">
      <c r="A5" s="20" t="s">
        <v>204</v>
      </c>
      <c r="B5" s="21" t="s">
        <v>205</v>
      </c>
      <c r="C5" s="21" t="s">
        <v>81</v>
      </c>
      <c r="D5" s="21" t="s">
        <v>116</v>
      </c>
      <c r="E5" s="22" t="s">
        <v>117</v>
      </c>
    </row>
    <row r="6" s="12" customFormat="1" ht="30" customHeight="1" spans="1:5">
      <c r="A6" s="23"/>
      <c r="B6" s="24" t="s">
        <v>91</v>
      </c>
      <c r="C6" s="25">
        <f>D6+E6</f>
        <v>263.01</v>
      </c>
      <c r="D6" s="25">
        <f>D7+D17+D21+D27</f>
        <v>107.01</v>
      </c>
      <c r="E6" s="26">
        <v>156</v>
      </c>
    </row>
    <row r="7" customFormat="1" ht="30" customHeight="1" spans="1:5">
      <c r="A7" s="23" t="s">
        <v>206</v>
      </c>
      <c r="B7" s="24" t="s">
        <v>207</v>
      </c>
      <c r="C7" s="25">
        <f t="shared" ref="C7:C34" si="0">D7+E7</f>
        <v>234.13</v>
      </c>
      <c r="D7" s="25">
        <f>D8</f>
        <v>78.13</v>
      </c>
      <c r="E7" s="26">
        <v>156</v>
      </c>
    </row>
    <row r="8" customFormat="1" ht="30" customHeight="1" spans="1:5">
      <c r="A8" s="23" t="s">
        <v>208</v>
      </c>
      <c r="B8" s="24" t="s">
        <v>209</v>
      </c>
      <c r="C8" s="25">
        <f t="shared" si="0"/>
        <v>234.13</v>
      </c>
      <c r="D8" s="25">
        <f>D9</f>
        <v>78.13</v>
      </c>
      <c r="E8" s="26">
        <v>156</v>
      </c>
    </row>
    <row r="9" customFormat="1" ht="30" customHeight="1" spans="1:5">
      <c r="A9" s="23" t="s">
        <v>210</v>
      </c>
      <c r="B9" s="24" t="s">
        <v>211</v>
      </c>
      <c r="C9" s="25">
        <f t="shared" si="0"/>
        <v>78.13</v>
      </c>
      <c r="D9" s="25">
        <f>D10</f>
        <v>78.13</v>
      </c>
      <c r="E9" s="26">
        <v>0</v>
      </c>
    </row>
    <row r="10" customFormat="1" ht="30" customHeight="1" spans="1:5">
      <c r="A10" s="23"/>
      <c r="B10" s="24" t="s">
        <v>212</v>
      </c>
      <c r="C10" s="25">
        <f t="shared" si="0"/>
        <v>78.13</v>
      </c>
      <c r="D10" s="25">
        <v>78.13</v>
      </c>
      <c r="E10" s="26">
        <v>0</v>
      </c>
    </row>
    <row r="11" customFormat="1" ht="30" customHeight="1" spans="1:5">
      <c r="A11" s="23" t="s">
        <v>213</v>
      </c>
      <c r="B11" s="24" t="s">
        <v>214</v>
      </c>
      <c r="C11" s="25">
        <f t="shared" si="0"/>
        <v>0</v>
      </c>
      <c r="D11" s="25">
        <f>D12</f>
        <v>0</v>
      </c>
      <c r="E11" s="26">
        <v>0</v>
      </c>
    </row>
    <row r="12" customFormat="1" ht="30" customHeight="1" spans="1:5">
      <c r="A12" s="23" t="s">
        <v>215</v>
      </c>
      <c r="B12" s="24" t="s">
        <v>216</v>
      </c>
      <c r="C12" s="25">
        <f t="shared" si="0"/>
        <v>0</v>
      </c>
      <c r="D12" s="25">
        <f>D13</f>
        <v>0</v>
      </c>
      <c r="E12" s="26">
        <v>0</v>
      </c>
    </row>
    <row r="13" customFormat="1" ht="30" customHeight="1" spans="1:5">
      <c r="A13" s="23" t="s">
        <v>217</v>
      </c>
      <c r="B13" s="24" t="s">
        <v>218</v>
      </c>
      <c r="C13" s="25">
        <f t="shared" si="0"/>
        <v>156</v>
      </c>
      <c r="D13" s="25"/>
      <c r="E13" s="26">
        <v>156</v>
      </c>
    </row>
    <row r="14" customFormat="1" ht="30" customHeight="1" spans="1:5">
      <c r="A14" s="23"/>
      <c r="B14" s="24" t="s">
        <v>212</v>
      </c>
      <c r="C14" s="25">
        <f t="shared" si="0"/>
        <v>156</v>
      </c>
      <c r="D14" s="25"/>
      <c r="E14" s="26">
        <v>156</v>
      </c>
    </row>
    <row r="15" customFormat="1" ht="30" customHeight="1" spans="1:5">
      <c r="A15" s="23" t="s">
        <v>213</v>
      </c>
      <c r="B15" s="24" t="s">
        <v>214</v>
      </c>
      <c r="C15" s="25">
        <f t="shared" si="0"/>
        <v>156</v>
      </c>
      <c r="D15" s="25"/>
      <c r="E15" s="26">
        <v>156</v>
      </c>
    </row>
    <row r="16" customFormat="1" ht="30" customHeight="1" spans="1:5">
      <c r="A16" s="23" t="s">
        <v>215</v>
      </c>
      <c r="B16" s="24" t="s">
        <v>216</v>
      </c>
      <c r="C16" s="25">
        <f t="shared" si="0"/>
        <v>156</v>
      </c>
      <c r="D16" s="25"/>
      <c r="E16" s="26">
        <v>156</v>
      </c>
    </row>
    <row r="17" customFormat="1" ht="30" customHeight="1" spans="1:5">
      <c r="A17" s="23" t="s">
        <v>219</v>
      </c>
      <c r="B17" s="24" t="s">
        <v>220</v>
      </c>
      <c r="C17" s="25">
        <f t="shared" si="0"/>
        <v>13.88</v>
      </c>
      <c r="D17" s="25">
        <f>D18</f>
        <v>13.88</v>
      </c>
      <c r="E17" s="26">
        <v>0</v>
      </c>
    </row>
    <row r="18" customFormat="1" ht="30" customHeight="1" spans="1:5">
      <c r="A18" s="23" t="s">
        <v>221</v>
      </c>
      <c r="B18" s="24" t="s">
        <v>222</v>
      </c>
      <c r="C18" s="25">
        <f t="shared" si="0"/>
        <v>13.88</v>
      </c>
      <c r="D18" s="25">
        <f>D19</f>
        <v>13.88</v>
      </c>
      <c r="E18" s="26">
        <v>0</v>
      </c>
    </row>
    <row r="19" customFormat="1" ht="30" customHeight="1" spans="1:5">
      <c r="A19" s="23" t="s">
        <v>223</v>
      </c>
      <c r="B19" s="24" t="s">
        <v>224</v>
      </c>
      <c r="C19" s="25">
        <f t="shared" si="0"/>
        <v>13.88</v>
      </c>
      <c r="D19" s="25">
        <v>13.88</v>
      </c>
      <c r="E19" s="26">
        <v>0</v>
      </c>
    </row>
    <row r="20" customFormat="1" ht="30" customHeight="1" spans="1:5">
      <c r="A20" s="23"/>
      <c r="B20" s="24" t="s">
        <v>212</v>
      </c>
      <c r="C20" s="25">
        <f t="shared" si="0"/>
        <v>7.94</v>
      </c>
      <c r="D20" s="25">
        <f>D21</f>
        <v>7.94</v>
      </c>
      <c r="E20" s="26">
        <v>0</v>
      </c>
    </row>
    <row r="21" customFormat="1" ht="30" customHeight="1" spans="1:5">
      <c r="A21" s="23" t="s">
        <v>213</v>
      </c>
      <c r="B21" s="24" t="s">
        <v>214</v>
      </c>
      <c r="C21" s="25">
        <f t="shared" si="0"/>
        <v>7.94</v>
      </c>
      <c r="D21" s="25">
        <f>D22</f>
        <v>7.94</v>
      </c>
      <c r="E21" s="26">
        <v>0</v>
      </c>
    </row>
    <row r="22" customFormat="1" ht="30" customHeight="1" spans="1:5">
      <c r="A22" s="23" t="s">
        <v>215</v>
      </c>
      <c r="B22" s="24" t="s">
        <v>216</v>
      </c>
      <c r="C22" s="25">
        <f t="shared" si="0"/>
        <v>7.94</v>
      </c>
      <c r="D22" s="25">
        <f>D23</f>
        <v>7.94</v>
      </c>
      <c r="E22" s="26">
        <v>0</v>
      </c>
    </row>
    <row r="23" customFormat="1" ht="30" customHeight="1" spans="1:5">
      <c r="A23" s="23" t="s">
        <v>225</v>
      </c>
      <c r="B23" s="24" t="s">
        <v>226</v>
      </c>
      <c r="C23" s="25">
        <f t="shared" si="0"/>
        <v>7.94</v>
      </c>
      <c r="D23" s="25">
        <f>D24</f>
        <v>7.94</v>
      </c>
      <c r="E23" s="26">
        <v>0</v>
      </c>
    </row>
    <row r="24" customFormat="1" ht="30" customHeight="1" spans="1:5">
      <c r="A24" s="23" t="s">
        <v>227</v>
      </c>
      <c r="B24" s="24" t="s">
        <v>228</v>
      </c>
      <c r="C24" s="25">
        <f t="shared" si="0"/>
        <v>7.94</v>
      </c>
      <c r="D24" s="25">
        <f>D25</f>
        <v>7.94</v>
      </c>
      <c r="E24" s="26">
        <v>0</v>
      </c>
    </row>
    <row r="25" customFormat="1" ht="30" customHeight="1" spans="1:5">
      <c r="A25" s="23" t="s">
        <v>229</v>
      </c>
      <c r="B25" s="24" t="s">
        <v>230</v>
      </c>
      <c r="C25" s="25">
        <f t="shared" si="0"/>
        <v>7.94</v>
      </c>
      <c r="D25" s="25">
        <v>7.94</v>
      </c>
      <c r="E25" s="26">
        <v>0</v>
      </c>
    </row>
    <row r="26" customFormat="1" ht="30" customHeight="1" spans="1:5">
      <c r="A26" s="23"/>
      <c r="B26" s="24" t="s">
        <v>212</v>
      </c>
      <c r="C26" s="25">
        <f t="shared" si="0"/>
        <v>7.06</v>
      </c>
      <c r="D26" s="25">
        <f t="shared" ref="D26:D33" si="1">D27</f>
        <v>7.06</v>
      </c>
      <c r="E26" s="26">
        <v>0</v>
      </c>
    </row>
    <row r="27" customFormat="1" ht="30" customHeight="1" spans="1:5">
      <c r="A27" s="23" t="s">
        <v>213</v>
      </c>
      <c r="B27" s="24" t="s">
        <v>214</v>
      </c>
      <c r="C27" s="25">
        <f t="shared" si="0"/>
        <v>7.06</v>
      </c>
      <c r="D27" s="25">
        <f t="shared" si="1"/>
        <v>7.06</v>
      </c>
      <c r="E27" s="26">
        <v>0</v>
      </c>
    </row>
    <row r="28" customFormat="1" ht="30" customHeight="1" spans="1:5">
      <c r="A28" s="23" t="s">
        <v>215</v>
      </c>
      <c r="B28" s="24" t="s">
        <v>216</v>
      </c>
      <c r="C28" s="25">
        <f t="shared" si="0"/>
        <v>7.06</v>
      </c>
      <c r="D28" s="25">
        <f t="shared" si="1"/>
        <v>7.06</v>
      </c>
      <c r="E28" s="26">
        <v>0</v>
      </c>
    </row>
    <row r="29" customFormat="1" ht="30" customHeight="1" spans="1:5">
      <c r="A29" s="23" t="s">
        <v>231</v>
      </c>
      <c r="B29" s="24" t="s">
        <v>232</v>
      </c>
      <c r="C29" s="25">
        <f t="shared" si="0"/>
        <v>7.06</v>
      </c>
      <c r="D29" s="25">
        <f t="shared" si="1"/>
        <v>7.06</v>
      </c>
      <c r="E29" s="26">
        <v>0</v>
      </c>
    </row>
    <row r="30" customFormat="1" ht="30" customHeight="1" spans="1:5">
      <c r="A30" s="23" t="s">
        <v>233</v>
      </c>
      <c r="B30" s="24" t="s">
        <v>234</v>
      </c>
      <c r="C30" s="25">
        <f t="shared" si="0"/>
        <v>7.06</v>
      </c>
      <c r="D30" s="25">
        <f t="shared" si="1"/>
        <v>7.06</v>
      </c>
      <c r="E30" s="26">
        <v>0</v>
      </c>
    </row>
    <row r="31" customFormat="1" ht="30" customHeight="1" spans="1:5">
      <c r="A31" s="23" t="s">
        <v>235</v>
      </c>
      <c r="B31" s="24" t="s">
        <v>236</v>
      </c>
      <c r="C31" s="25">
        <f t="shared" si="0"/>
        <v>7.06</v>
      </c>
      <c r="D31" s="25">
        <f t="shared" si="1"/>
        <v>7.06</v>
      </c>
      <c r="E31" s="26">
        <v>0</v>
      </c>
    </row>
    <row r="32" customFormat="1" ht="30" customHeight="1" spans="1:5">
      <c r="A32" s="23"/>
      <c r="B32" s="24" t="s">
        <v>212</v>
      </c>
      <c r="C32" s="25">
        <f t="shared" si="0"/>
        <v>7.06</v>
      </c>
      <c r="D32" s="25">
        <f t="shared" si="1"/>
        <v>7.06</v>
      </c>
      <c r="E32" s="26">
        <v>0</v>
      </c>
    </row>
    <row r="33" customFormat="1" ht="30" customHeight="1" spans="1:5">
      <c r="A33" s="23" t="s">
        <v>213</v>
      </c>
      <c r="B33" s="24" t="s">
        <v>214</v>
      </c>
      <c r="C33" s="25">
        <f t="shared" si="0"/>
        <v>7.06</v>
      </c>
      <c r="D33" s="25">
        <f t="shared" si="1"/>
        <v>7.06</v>
      </c>
      <c r="E33" s="26">
        <v>0</v>
      </c>
    </row>
    <row r="34" customFormat="1" ht="30" customHeight="1" spans="1:5">
      <c r="A34" s="23" t="s">
        <v>215</v>
      </c>
      <c r="B34" s="24" t="s">
        <v>216</v>
      </c>
      <c r="C34" s="25">
        <f t="shared" si="0"/>
        <v>7.06</v>
      </c>
      <c r="D34" s="25">
        <v>7.06</v>
      </c>
      <c r="E34" s="26">
        <v>0</v>
      </c>
    </row>
    <row r="35" customFormat="1" ht="15.75" customHeight="1"/>
    <row r="36" customFormat="1" ht="15.75" customHeight="1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showGridLines="0" showZeros="0" workbookViewId="0">
      <selection activeCell="G5" sqref="G5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833333333333" style="3" customWidth="1"/>
    <col min="6" max="16384" width="9" style="3"/>
  </cols>
  <sheetData>
    <row r="1" ht="13.35" customHeight="1" spans="1:1">
      <c r="A1" s="3" t="s">
        <v>237</v>
      </c>
    </row>
    <row r="2" ht="33" customHeight="1" spans="1:5">
      <c r="A2" s="4" t="s">
        <v>238</v>
      </c>
      <c r="B2" s="4"/>
      <c r="C2" s="4"/>
      <c r="D2" s="4"/>
      <c r="E2" s="4"/>
    </row>
    <row r="3" ht="20.25" customHeight="1" spans="1:5">
      <c r="A3" s="27" t="s">
        <v>142</v>
      </c>
      <c r="B3" s="28"/>
      <c r="C3" s="28"/>
      <c r="D3" s="29"/>
      <c r="E3" s="5" t="s">
        <v>2</v>
      </c>
    </row>
    <row r="4" ht="21.95" customHeight="1" spans="1:5">
      <c r="A4" s="17" t="s">
        <v>239</v>
      </c>
      <c r="B4" s="18"/>
      <c r="C4" s="17" t="s">
        <v>203</v>
      </c>
      <c r="D4" s="19"/>
      <c r="E4" s="18"/>
    </row>
    <row r="5" ht="21.95" customHeight="1" spans="1:5">
      <c r="A5" s="20" t="s">
        <v>204</v>
      </c>
      <c r="B5" s="21" t="s">
        <v>205</v>
      </c>
      <c r="C5" s="21" t="s">
        <v>81</v>
      </c>
      <c r="D5" s="21" t="s">
        <v>151</v>
      </c>
      <c r="E5" s="22" t="s">
        <v>154</v>
      </c>
    </row>
    <row r="6" s="12" customFormat="1" ht="30" customHeight="1" spans="1:5">
      <c r="A6" s="30"/>
      <c r="B6" s="31" t="s">
        <v>91</v>
      </c>
      <c r="C6" s="32">
        <f>D6+E6</f>
        <v>107.01</v>
      </c>
      <c r="D6" s="32">
        <f>D7+D21+D25+D36+D102</f>
        <v>87.71</v>
      </c>
      <c r="E6" s="32">
        <f>E40</f>
        <v>19.3</v>
      </c>
    </row>
    <row r="7" customFormat="1" ht="30" customHeight="1" spans="1:5">
      <c r="A7" s="30" t="s">
        <v>240</v>
      </c>
      <c r="B7" s="31" t="s">
        <v>124</v>
      </c>
      <c r="C7" s="32">
        <f t="shared" ref="C7:C38" si="0">D7+E7</f>
        <v>58.83</v>
      </c>
      <c r="D7" s="32">
        <f>D8+D12</f>
        <v>58.83</v>
      </c>
      <c r="E7" s="32">
        <v>0</v>
      </c>
    </row>
    <row r="8" customFormat="1" ht="30" customHeight="1" spans="1:5">
      <c r="A8" s="30" t="s">
        <v>241</v>
      </c>
      <c r="B8" s="31" t="s">
        <v>242</v>
      </c>
      <c r="C8" s="32">
        <f t="shared" si="0"/>
        <v>32.02</v>
      </c>
      <c r="D8" s="33">
        <v>32.02</v>
      </c>
      <c r="E8" s="32">
        <v>0</v>
      </c>
    </row>
    <row r="9" customFormat="1" ht="30" customHeight="1" spans="1:5">
      <c r="A9" s="30"/>
      <c r="B9" s="31" t="s">
        <v>243</v>
      </c>
      <c r="C9" s="32">
        <f t="shared" si="0"/>
        <v>32.02</v>
      </c>
      <c r="D9" s="32">
        <v>32.02</v>
      </c>
      <c r="E9" s="32">
        <v>0</v>
      </c>
    </row>
    <row r="10" customFormat="1" ht="30" customHeight="1" spans="1:5">
      <c r="A10" s="30" t="s">
        <v>244</v>
      </c>
      <c r="B10" s="31" t="s">
        <v>245</v>
      </c>
      <c r="C10" s="32">
        <f t="shared" si="0"/>
        <v>32.02</v>
      </c>
      <c r="D10" s="32">
        <v>32.02</v>
      </c>
      <c r="E10" s="32">
        <v>0</v>
      </c>
    </row>
    <row r="11" customFormat="1" ht="30" customHeight="1" spans="1:5">
      <c r="A11" s="30" t="s">
        <v>246</v>
      </c>
      <c r="B11" s="31" t="s">
        <v>247</v>
      </c>
      <c r="C11" s="32">
        <f t="shared" si="0"/>
        <v>32.02</v>
      </c>
      <c r="D11" s="32">
        <v>32.02</v>
      </c>
      <c r="E11" s="32">
        <v>0</v>
      </c>
    </row>
    <row r="12" customFormat="1" ht="30" customHeight="1" spans="1:5">
      <c r="A12" s="30" t="s">
        <v>248</v>
      </c>
      <c r="B12" s="31" t="s">
        <v>249</v>
      </c>
      <c r="C12" s="32">
        <f t="shared" si="0"/>
        <v>26.81</v>
      </c>
      <c r="D12" s="34">
        <v>26.81</v>
      </c>
      <c r="E12" s="32">
        <v>0</v>
      </c>
    </row>
    <row r="13" customFormat="1" ht="30" customHeight="1" spans="1:5">
      <c r="A13" s="30"/>
      <c r="B13" s="31" t="s">
        <v>243</v>
      </c>
      <c r="C13" s="32">
        <f t="shared" si="0"/>
        <v>26.81</v>
      </c>
      <c r="D13" s="35">
        <v>26.81</v>
      </c>
      <c r="E13" s="32">
        <v>0</v>
      </c>
    </row>
    <row r="14" customFormat="1" ht="30" customHeight="1" spans="1:5">
      <c r="A14" s="30" t="s">
        <v>244</v>
      </c>
      <c r="B14" s="31" t="s">
        <v>245</v>
      </c>
      <c r="C14" s="32">
        <f t="shared" si="0"/>
        <v>26.81</v>
      </c>
      <c r="D14" s="35">
        <v>26.81</v>
      </c>
      <c r="E14" s="32">
        <v>0</v>
      </c>
    </row>
    <row r="15" customFormat="1" ht="30" customHeight="1" spans="1:5">
      <c r="A15" s="30" t="s">
        <v>246</v>
      </c>
      <c r="B15" s="31" t="s">
        <v>247</v>
      </c>
      <c r="C15" s="32">
        <f t="shared" si="0"/>
        <v>26.81</v>
      </c>
      <c r="D15" s="35">
        <v>26.81</v>
      </c>
      <c r="E15" s="32">
        <v>0</v>
      </c>
    </row>
    <row r="16" customFormat="1" ht="30" customHeight="1" spans="1:5">
      <c r="A16" s="30" t="s">
        <v>250</v>
      </c>
      <c r="B16" s="31" t="s">
        <v>251</v>
      </c>
      <c r="C16" s="32">
        <f t="shared" si="0"/>
        <v>0</v>
      </c>
      <c r="D16" s="32"/>
      <c r="E16" s="32">
        <v>0</v>
      </c>
    </row>
    <row r="17" customFormat="1" ht="30" customHeight="1" spans="1:5">
      <c r="A17" s="30"/>
      <c r="B17" s="31" t="s">
        <v>243</v>
      </c>
      <c r="C17" s="32">
        <f t="shared" si="0"/>
        <v>0</v>
      </c>
      <c r="D17" s="32"/>
      <c r="E17" s="32">
        <v>0</v>
      </c>
    </row>
    <row r="18" customFormat="1" ht="30" customHeight="1" spans="1:5">
      <c r="A18" s="30" t="s">
        <v>244</v>
      </c>
      <c r="B18" s="31" t="s">
        <v>245</v>
      </c>
      <c r="C18" s="32">
        <f t="shared" si="0"/>
        <v>0</v>
      </c>
      <c r="D18" s="32"/>
      <c r="E18" s="32">
        <v>0</v>
      </c>
    </row>
    <row r="19" customFormat="1" ht="30" customHeight="1" spans="1:5">
      <c r="A19" s="30" t="s">
        <v>246</v>
      </c>
      <c r="B19" s="31" t="s">
        <v>247</v>
      </c>
      <c r="C19" s="32">
        <f t="shared" si="0"/>
        <v>0</v>
      </c>
      <c r="D19" s="32"/>
      <c r="E19" s="32">
        <v>0</v>
      </c>
    </row>
    <row r="20" customFormat="1" ht="30" customHeight="1" spans="1:5">
      <c r="A20" s="30" t="s">
        <v>252</v>
      </c>
      <c r="B20" s="31" t="s">
        <v>253</v>
      </c>
      <c r="C20" s="32">
        <f t="shared" si="0"/>
        <v>0</v>
      </c>
      <c r="D20" s="32"/>
      <c r="E20" s="32">
        <v>0</v>
      </c>
    </row>
    <row r="21" customFormat="1" ht="30" customHeight="1" spans="1:5">
      <c r="A21" s="30"/>
      <c r="B21" s="31" t="s">
        <v>243</v>
      </c>
      <c r="C21" s="32">
        <f t="shared" si="0"/>
        <v>12.52</v>
      </c>
      <c r="D21" s="35">
        <v>12.52</v>
      </c>
      <c r="E21" s="32">
        <v>0</v>
      </c>
    </row>
    <row r="22" customFormat="1" ht="30" customHeight="1" spans="1:5">
      <c r="A22" s="30" t="s">
        <v>244</v>
      </c>
      <c r="B22" s="31" t="s">
        <v>245</v>
      </c>
      <c r="C22" s="32">
        <f t="shared" si="0"/>
        <v>12.52</v>
      </c>
      <c r="D22" s="35">
        <v>12.52</v>
      </c>
      <c r="E22" s="32">
        <v>0</v>
      </c>
    </row>
    <row r="23" customFormat="1" ht="30" customHeight="1" spans="1:5">
      <c r="A23" s="30" t="s">
        <v>246</v>
      </c>
      <c r="B23" s="31" t="s">
        <v>247</v>
      </c>
      <c r="C23" s="32">
        <f t="shared" si="0"/>
        <v>12.52</v>
      </c>
      <c r="D23" s="35">
        <v>12.52</v>
      </c>
      <c r="E23" s="32">
        <v>0</v>
      </c>
    </row>
    <row r="24" customFormat="1" ht="30" customHeight="1" spans="1:5">
      <c r="A24" s="30" t="s">
        <v>254</v>
      </c>
      <c r="B24" s="31" t="s">
        <v>255</v>
      </c>
      <c r="C24" s="32">
        <f t="shared" si="0"/>
        <v>12.52</v>
      </c>
      <c r="D24" s="34">
        <v>12.52</v>
      </c>
      <c r="E24" s="32">
        <v>0</v>
      </c>
    </row>
    <row r="25" customFormat="1" ht="30" customHeight="1" spans="1:5">
      <c r="A25" s="30"/>
      <c r="B25" s="31" t="s">
        <v>243</v>
      </c>
      <c r="C25" s="32">
        <f t="shared" si="0"/>
        <v>7.94</v>
      </c>
      <c r="D25" s="35">
        <v>7.94</v>
      </c>
      <c r="E25" s="32">
        <v>0</v>
      </c>
    </row>
    <row r="26" customFormat="1" ht="30" customHeight="1" spans="1:5">
      <c r="A26" s="30" t="s">
        <v>244</v>
      </c>
      <c r="B26" s="31" t="s">
        <v>245</v>
      </c>
      <c r="C26" s="32">
        <f t="shared" si="0"/>
        <v>7.94</v>
      </c>
      <c r="D26" s="35">
        <v>7.94</v>
      </c>
      <c r="E26" s="32">
        <v>0</v>
      </c>
    </row>
    <row r="27" customFormat="1" ht="30" customHeight="1" spans="1:5">
      <c r="A27" s="30" t="s">
        <v>246</v>
      </c>
      <c r="B27" s="31" t="s">
        <v>247</v>
      </c>
      <c r="C27" s="32">
        <f t="shared" si="0"/>
        <v>7.94</v>
      </c>
      <c r="D27" s="35">
        <v>7.94</v>
      </c>
      <c r="E27" s="32">
        <v>0</v>
      </c>
    </row>
    <row r="28" customFormat="1" ht="30" customHeight="1" spans="1:5">
      <c r="A28" s="30" t="s">
        <v>256</v>
      </c>
      <c r="B28" s="31" t="s">
        <v>257</v>
      </c>
      <c r="C28" s="32">
        <f t="shared" si="0"/>
        <v>7.94</v>
      </c>
      <c r="D28" s="34">
        <v>7.94</v>
      </c>
      <c r="E28" s="32">
        <v>0</v>
      </c>
    </row>
    <row r="29" customFormat="1" ht="30" customHeight="1" spans="1:5">
      <c r="A29" s="30"/>
      <c r="B29" s="31" t="s">
        <v>243</v>
      </c>
      <c r="C29" s="32">
        <f t="shared" si="0"/>
        <v>0</v>
      </c>
      <c r="D29" s="32"/>
      <c r="E29" s="32">
        <v>0</v>
      </c>
    </row>
    <row r="30" customFormat="1" ht="30" customHeight="1" spans="1:5">
      <c r="A30" s="30" t="s">
        <v>244</v>
      </c>
      <c r="B30" s="31" t="s">
        <v>245</v>
      </c>
      <c r="C30" s="32">
        <f t="shared" si="0"/>
        <v>0</v>
      </c>
      <c r="D30" s="32"/>
      <c r="E30" s="32">
        <v>0</v>
      </c>
    </row>
    <row r="31" customFormat="1" ht="30" customHeight="1" spans="1:5">
      <c r="A31" s="30" t="s">
        <v>246</v>
      </c>
      <c r="B31" s="31" t="s">
        <v>247</v>
      </c>
      <c r="C31" s="32">
        <f t="shared" si="0"/>
        <v>0</v>
      </c>
      <c r="D31" s="32"/>
      <c r="E31" s="32">
        <v>0</v>
      </c>
    </row>
    <row r="32" customFormat="1" ht="30" customHeight="1" spans="1:5">
      <c r="A32" s="30" t="s">
        <v>258</v>
      </c>
      <c r="B32" s="31" t="s">
        <v>259</v>
      </c>
      <c r="C32" s="32">
        <f t="shared" si="0"/>
        <v>0</v>
      </c>
      <c r="D32" s="32"/>
      <c r="E32" s="32">
        <v>0</v>
      </c>
    </row>
    <row r="33" customFormat="1" ht="30" customHeight="1" spans="1:5">
      <c r="A33" s="30"/>
      <c r="B33" s="31" t="s">
        <v>243</v>
      </c>
      <c r="C33" s="32">
        <f t="shared" si="0"/>
        <v>0</v>
      </c>
      <c r="D33" s="32"/>
      <c r="E33" s="32">
        <v>0</v>
      </c>
    </row>
    <row r="34" customFormat="1" ht="30" customHeight="1" spans="1:5">
      <c r="A34" s="30" t="s">
        <v>244</v>
      </c>
      <c r="B34" s="31" t="s">
        <v>245</v>
      </c>
      <c r="C34" s="32">
        <f t="shared" si="0"/>
        <v>0</v>
      </c>
      <c r="D34" s="32"/>
      <c r="E34" s="32">
        <v>0</v>
      </c>
    </row>
    <row r="35" customFormat="1" ht="30" customHeight="1" spans="1:5">
      <c r="A35" s="30" t="s">
        <v>246</v>
      </c>
      <c r="B35" s="31" t="s">
        <v>247</v>
      </c>
      <c r="C35" s="32">
        <f t="shared" si="0"/>
        <v>0</v>
      </c>
      <c r="D35" s="32"/>
      <c r="E35" s="32">
        <v>0</v>
      </c>
    </row>
    <row r="36" ht="30" customHeight="1" spans="1:5">
      <c r="A36" s="30" t="s">
        <v>260</v>
      </c>
      <c r="B36" s="31" t="s">
        <v>139</v>
      </c>
      <c r="C36" s="32">
        <f t="shared" si="0"/>
        <v>7.06</v>
      </c>
      <c r="D36" s="35">
        <v>7.06</v>
      </c>
      <c r="E36" s="32">
        <v>0</v>
      </c>
    </row>
    <row r="37" ht="30" customHeight="1" spans="1:5">
      <c r="A37" s="30"/>
      <c r="B37" s="31" t="s">
        <v>243</v>
      </c>
      <c r="C37" s="32">
        <f t="shared" si="0"/>
        <v>7.06</v>
      </c>
      <c r="D37" s="35">
        <v>7.06</v>
      </c>
      <c r="E37" s="32">
        <v>0</v>
      </c>
    </row>
    <row r="38" ht="30" customHeight="1" spans="1:5">
      <c r="A38" s="30" t="s">
        <v>244</v>
      </c>
      <c r="B38" s="31" t="s">
        <v>245</v>
      </c>
      <c r="C38" s="32">
        <f t="shared" si="0"/>
        <v>7.06</v>
      </c>
      <c r="D38" s="35">
        <v>7.06</v>
      </c>
      <c r="E38" s="32">
        <v>0</v>
      </c>
    </row>
    <row r="39" ht="30" customHeight="1" spans="1:5">
      <c r="A39" s="30" t="s">
        <v>246</v>
      </c>
      <c r="B39" s="31" t="s">
        <v>247</v>
      </c>
      <c r="C39" s="32">
        <f t="shared" ref="C39:C70" si="1">D39+E39</f>
        <v>7.06</v>
      </c>
      <c r="D39" s="34">
        <v>7.06</v>
      </c>
      <c r="E39" s="32">
        <v>0</v>
      </c>
    </row>
    <row r="40" ht="30" customHeight="1" spans="1:5">
      <c r="A40" s="30" t="s">
        <v>261</v>
      </c>
      <c r="B40" s="31" t="s">
        <v>125</v>
      </c>
      <c r="C40" s="32">
        <f t="shared" si="1"/>
        <v>19.3</v>
      </c>
      <c r="D40" s="32"/>
      <c r="E40" s="32">
        <v>19.3</v>
      </c>
    </row>
    <row r="41" ht="30" customHeight="1" spans="1:5">
      <c r="A41" s="30" t="s">
        <v>262</v>
      </c>
      <c r="B41" s="31" t="s">
        <v>263</v>
      </c>
      <c r="C41" s="32">
        <f t="shared" si="1"/>
        <v>1.12</v>
      </c>
      <c r="D41" s="32"/>
      <c r="E41" s="32">
        <v>1.12</v>
      </c>
    </row>
    <row r="42" ht="30" customHeight="1" spans="1:5">
      <c r="A42" s="30"/>
      <c r="B42" s="31" t="s">
        <v>243</v>
      </c>
      <c r="C42" s="32">
        <f t="shared" si="1"/>
        <v>1.12</v>
      </c>
      <c r="D42" s="32"/>
      <c r="E42" s="32">
        <v>1.12</v>
      </c>
    </row>
    <row r="43" ht="30" customHeight="1" spans="1:5">
      <c r="A43" s="30" t="s">
        <v>244</v>
      </c>
      <c r="B43" s="31" t="s">
        <v>245</v>
      </c>
      <c r="C43" s="32">
        <f t="shared" si="1"/>
        <v>1.12</v>
      </c>
      <c r="D43" s="32"/>
      <c r="E43" s="32">
        <v>1.12</v>
      </c>
    </row>
    <row r="44" ht="30" customHeight="1" spans="1:5">
      <c r="A44" s="30" t="s">
        <v>246</v>
      </c>
      <c r="B44" s="31" t="s">
        <v>247</v>
      </c>
      <c r="C44" s="32">
        <f t="shared" si="1"/>
        <v>1.12</v>
      </c>
      <c r="D44" s="32"/>
      <c r="E44" s="32">
        <v>1.12</v>
      </c>
    </row>
    <row r="45" ht="30" customHeight="1" spans="1:5">
      <c r="A45" s="30" t="s">
        <v>264</v>
      </c>
      <c r="B45" s="31" t="s">
        <v>265</v>
      </c>
      <c r="C45" s="32">
        <f t="shared" si="1"/>
        <v>0.18</v>
      </c>
      <c r="D45" s="32"/>
      <c r="E45" s="32">
        <v>0.18</v>
      </c>
    </row>
    <row r="46" ht="30" customHeight="1" spans="1:5">
      <c r="A46" s="30"/>
      <c r="B46" s="31" t="s">
        <v>243</v>
      </c>
      <c r="C46" s="32">
        <f t="shared" si="1"/>
        <v>0.18</v>
      </c>
      <c r="D46" s="32"/>
      <c r="E46" s="32">
        <v>0.18</v>
      </c>
    </row>
    <row r="47" ht="30" customHeight="1" spans="1:5">
      <c r="A47" s="30" t="s">
        <v>244</v>
      </c>
      <c r="B47" s="31" t="s">
        <v>245</v>
      </c>
      <c r="C47" s="32">
        <f t="shared" si="1"/>
        <v>0.18</v>
      </c>
      <c r="D47" s="32"/>
      <c r="E47" s="32">
        <v>0.18</v>
      </c>
    </row>
    <row r="48" ht="30" customHeight="1" spans="1:5">
      <c r="A48" s="30" t="s">
        <v>246</v>
      </c>
      <c r="B48" s="31" t="s">
        <v>247</v>
      </c>
      <c r="C48" s="32">
        <f t="shared" si="1"/>
        <v>0.18</v>
      </c>
      <c r="D48" s="32"/>
      <c r="E48" s="32">
        <v>0.18</v>
      </c>
    </row>
    <row r="49" ht="30" customHeight="1" spans="1:5">
      <c r="A49" s="30" t="s">
        <v>266</v>
      </c>
      <c r="B49" s="31" t="s">
        <v>267</v>
      </c>
      <c r="C49" s="32">
        <f t="shared" si="1"/>
        <v>0.1</v>
      </c>
      <c r="D49" s="32"/>
      <c r="E49" s="32">
        <v>0.1</v>
      </c>
    </row>
    <row r="50" ht="30" customHeight="1" spans="1:5">
      <c r="A50" s="30"/>
      <c r="B50" s="31" t="s">
        <v>243</v>
      </c>
      <c r="C50" s="32">
        <f t="shared" si="1"/>
        <v>0.1</v>
      </c>
      <c r="D50" s="32"/>
      <c r="E50" s="32">
        <v>0.1</v>
      </c>
    </row>
    <row r="51" ht="30" customHeight="1" spans="1:5">
      <c r="A51" s="30" t="s">
        <v>244</v>
      </c>
      <c r="B51" s="31" t="s">
        <v>245</v>
      </c>
      <c r="C51" s="32">
        <f t="shared" si="1"/>
        <v>0.1</v>
      </c>
      <c r="D51" s="32"/>
      <c r="E51" s="32">
        <v>0.1</v>
      </c>
    </row>
    <row r="52" ht="30" customHeight="1" spans="1:5">
      <c r="A52" s="30" t="s">
        <v>246</v>
      </c>
      <c r="B52" s="31" t="s">
        <v>247</v>
      </c>
      <c r="C52" s="32">
        <f t="shared" si="1"/>
        <v>0.1</v>
      </c>
      <c r="D52" s="32"/>
      <c r="E52" s="32">
        <v>0.1</v>
      </c>
    </row>
    <row r="53" ht="30" customHeight="1" spans="1:5">
      <c r="A53" s="30" t="s">
        <v>268</v>
      </c>
      <c r="B53" s="31" t="s">
        <v>269</v>
      </c>
      <c r="C53" s="32">
        <f t="shared" si="1"/>
        <v>0.62</v>
      </c>
      <c r="D53" s="32"/>
      <c r="E53" s="32">
        <v>0.62</v>
      </c>
    </row>
    <row r="54" ht="30" customHeight="1" spans="1:5">
      <c r="A54" s="30"/>
      <c r="B54" s="31" t="s">
        <v>243</v>
      </c>
      <c r="C54" s="32">
        <f t="shared" si="1"/>
        <v>0.62</v>
      </c>
      <c r="D54" s="32"/>
      <c r="E54" s="32">
        <v>0.62</v>
      </c>
    </row>
    <row r="55" ht="30" customHeight="1" spans="1:5">
      <c r="A55" s="30" t="s">
        <v>244</v>
      </c>
      <c r="B55" s="31" t="s">
        <v>245</v>
      </c>
      <c r="C55" s="32">
        <f t="shared" si="1"/>
        <v>0.62</v>
      </c>
      <c r="D55" s="32"/>
      <c r="E55" s="32">
        <v>0.62</v>
      </c>
    </row>
    <row r="56" ht="30" customHeight="1" spans="1:5">
      <c r="A56" s="30" t="s">
        <v>246</v>
      </c>
      <c r="B56" s="31" t="s">
        <v>247</v>
      </c>
      <c r="C56" s="32">
        <f t="shared" si="1"/>
        <v>0.62</v>
      </c>
      <c r="D56" s="32"/>
      <c r="E56" s="32">
        <v>0.62</v>
      </c>
    </row>
    <row r="57" ht="30" customHeight="1" spans="1:5">
      <c r="A57" s="30" t="s">
        <v>270</v>
      </c>
      <c r="B57" s="31" t="s">
        <v>271</v>
      </c>
      <c r="C57" s="32">
        <f t="shared" si="1"/>
        <v>0.81</v>
      </c>
      <c r="D57" s="32"/>
      <c r="E57" s="32">
        <v>0.81</v>
      </c>
    </row>
    <row r="58" ht="30" customHeight="1" spans="1:5">
      <c r="A58" s="30"/>
      <c r="B58" s="31" t="s">
        <v>243</v>
      </c>
      <c r="C58" s="32">
        <f t="shared" si="1"/>
        <v>0.81</v>
      </c>
      <c r="D58" s="32"/>
      <c r="E58" s="32">
        <v>0.81</v>
      </c>
    </row>
    <row r="59" ht="30" customHeight="1" spans="1:5">
      <c r="A59" s="30" t="s">
        <v>244</v>
      </c>
      <c r="B59" s="31" t="s">
        <v>245</v>
      </c>
      <c r="C59" s="32">
        <f t="shared" si="1"/>
        <v>0.81</v>
      </c>
      <c r="D59" s="32"/>
      <c r="E59" s="32">
        <v>0.81</v>
      </c>
    </row>
    <row r="60" ht="30" customHeight="1" spans="1:5">
      <c r="A60" s="30" t="s">
        <v>246</v>
      </c>
      <c r="B60" s="31" t="s">
        <v>247</v>
      </c>
      <c r="C60" s="32">
        <f t="shared" si="1"/>
        <v>0.81</v>
      </c>
      <c r="D60" s="32"/>
      <c r="E60" s="32">
        <v>0.81</v>
      </c>
    </row>
    <row r="61" ht="30" customHeight="1" spans="1:5">
      <c r="A61" s="30" t="s">
        <v>272</v>
      </c>
      <c r="B61" s="31" t="s">
        <v>273</v>
      </c>
      <c r="C61" s="32">
        <f t="shared" si="1"/>
        <v>3.78</v>
      </c>
      <c r="D61" s="32"/>
      <c r="E61" s="32">
        <v>3.78</v>
      </c>
    </row>
    <row r="62" ht="30" customHeight="1" spans="1:5">
      <c r="A62" s="30"/>
      <c r="B62" s="31" t="s">
        <v>243</v>
      </c>
      <c r="C62" s="32">
        <f t="shared" si="1"/>
        <v>3.78</v>
      </c>
      <c r="D62" s="32"/>
      <c r="E62" s="32">
        <v>3.78</v>
      </c>
    </row>
    <row r="63" ht="30" customHeight="1" spans="1:5">
      <c r="A63" s="30" t="s">
        <v>244</v>
      </c>
      <c r="B63" s="31" t="s">
        <v>245</v>
      </c>
      <c r="C63" s="32">
        <f t="shared" si="1"/>
        <v>3.78</v>
      </c>
      <c r="D63" s="32"/>
      <c r="E63" s="32">
        <v>3.78</v>
      </c>
    </row>
    <row r="64" ht="30" customHeight="1" spans="1:5">
      <c r="A64" s="30" t="s">
        <v>246</v>
      </c>
      <c r="B64" s="31" t="s">
        <v>247</v>
      </c>
      <c r="C64" s="32">
        <f t="shared" si="1"/>
        <v>3.78</v>
      </c>
      <c r="D64" s="32"/>
      <c r="E64" s="32">
        <v>3.78</v>
      </c>
    </row>
    <row r="65" ht="30" customHeight="1" spans="1:5">
      <c r="A65" s="30" t="s">
        <v>274</v>
      </c>
      <c r="B65" s="31" t="s">
        <v>275</v>
      </c>
      <c r="C65" s="32">
        <f t="shared" si="1"/>
        <v>0.09</v>
      </c>
      <c r="D65" s="32"/>
      <c r="E65" s="32">
        <v>0.09</v>
      </c>
    </row>
    <row r="66" ht="30" customHeight="1" spans="1:5">
      <c r="A66" s="30"/>
      <c r="B66" s="31" t="s">
        <v>243</v>
      </c>
      <c r="C66" s="32">
        <f t="shared" si="1"/>
        <v>0.09</v>
      </c>
      <c r="D66" s="32"/>
      <c r="E66" s="32">
        <v>0.09</v>
      </c>
    </row>
    <row r="67" ht="30" customHeight="1" spans="1:5">
      <c r="A67" s="30" t="s">
        <v>244</v>
      </c>
      <c r="B67" s="31" t="s">
        <v>245</v>
      </c>
      <c r="C67" s="32">
        <f t="shared" si="1"/>
        <v>0.09</v>
      </c>
      <c r="D67" s="32"/>
      <c r="E67" s="32">
        <v>0.09</v>
      </c>
    </row>
    <row r="68" ht="30" customHeight="1" spans="1:5">
      <c r="A68" s="30" t="s">
        <v>246</v>
      </c>
      <c r="B68" s="31" t="s">
        <v>247</v>
      </c>
      <c r="C68" s="32">
        <f t="shared" si="1"/>
        <v>0.09</v>
      </c>
      <c r="D68" s="32"/>
      <c r="E68" s="32">
        <v>0.09</v>
      </c>
    </row>
    <row r="69" ht="30" customHeight="1" spans="1:5">
      <c r="A69" s="30" t="s">
        <v>276</v>
      </c>
      <c r="B69" s="31" t="s">
        <v>277</v>
      </c>
      <c r="C69" s="32">
        <f t="shared" si="1"/>
        <v>0.09</v>
      </c>
      <c r="D69" s="32"/>
      <c r="E69" s="32">
        <v>0.09</v>
      </c>
    </row>
    <row r="70" ht="30" customHeight="1" spans="1:5">
      <c r="A70" s="30"/>
      <c r="B70" s="31" t="s">
        <v>243</v>
      </c>
      <c r="C70" s="32">
        <f t="shared" si="1"/>
        <v>0.09</v>
      </c>
      <c r="D70" s="32"/>
      <c r="E70" s="32">
        <v>0.09</v>
      </c>
    </row>
    <row r="71" ht="30" customHeight="1" spans="1:5">
      <c r="A71" s="30" t="s">
        <v>244</v>
      </c>
      <c r="B71" s="31" t="s">
        <v>245</v>
      </c>
      <c r="C71" s="32">
        <f t="shared" ref="C71:C109" si="2">D71+E71</f>
        <v>0.09</v>
      </c>
      <c r="D71" s="32"/>
      <c r="E71" s="32">
        <v>0.09</v>
      </c>
    </row>
    <row r="72" ht="30" customHeight="1" spans="1:5">
      <c r="A72" s="30" t="s">
        <v>246</v>
      </c>
      <c r="B72" s="31" t="s">
        <v>247</v>
      </c>
      <c r="C72" s="32">
        <f t="shared" si="2"/>
        <v>0.09</v>
      </c>
      <c r="D72" s="32"/>
      <c r="E72" s="32">
        <v>0.09</v>
      </c>
    </row>
    <row r="73" ht="30" customHeight="1" spans="1:5">
      <c r="A73" s="30" t="s">
        <v>278</v>
      </c>
      <c r="B73" s="31" t="s">
        <v>279</v>
      </c>
      <c r="C73" s="32">
        <f t="shared" si="2"/>
        <v>0.54</v>
      </c>
      <c r="D73" s="32"/>
      <c r="E73" s="32">
        <v>0.54</v>
      </c>
    </row>
    <row r="74" ht="30" customHeight="1" spans="1:5">
      <c r="A74" s="30"/>
      <c r="B74" s="31" t="s">
        <v>243</v>
      </c>
      <c r="C74" s="32">
        <f t="shared" si="2"/>
        <v>0.54</v>
      </c>
      <c r="D74" s="32"/>
      <c r="E74" s="32">
        <v>0.54</v>
      </c>
    </row>
    <row r="75" ht="30" customHeight="1" spans="1:5">
      <c r="A75" s="30" t="s">
        <v>244</v>
      </c>
      <c r="B75" s="31" t="s">
        <v>245</v>
      </c>
      <c r="C75" s="32">
        <f t="shared" si="2"/>
        <v>0.54</v>
      </c>
      <c r="D75" s="32"/>
      <c r="E75" s="32">
        <v>0.54</v>
      </c>
    </row>
    <row r="76" ht="30" customHeight="1" spans="1:5">
      <c r="A76" s="30" t="s">
        <v>246</v>
      </c>
      <c r="B76" s="31" t="s">
        <v>247</v>
      </c>
      <c r="C76" s="32">
        <f t="shared" si="2"/>
        <v>0.54</v>
      </c>
      <c r="D76" s="32"/>
      <c r="E76" s="32">
        <v>0.54</v>
      </c>
    </row>
    <row r="77" ht="30" customHeight="1" spans="1:5">
      <c r="A77" s="30" t="s">
        <v>280</v>
      </c>
      <c r="B77" s="31" t="s">
        <v>281</v>
      </c>
      <c r="C77" s="32">
        <f t="shared" si="2"/>
        <v>0.14</v>
      </c>
      <c r="D77" s="32"/>
      <c r="E77" s="32">
        <v>0.14</v>
      </c>
    </row>
    <row r="78" ht="30" customHeight="1" spans="1:5">
      <c r="A78" s="30"/>
      <c r="B78" s="31" t="s">
        <v>243</v>
      </c>
      <c r="C78" s="32">
        <f t="shared" si="2"/>
        <v>0.14</v>
      </c>
      <c r="D78" s="32"/>
      <c r="E78" s="32">
        <v>0.14</v>
      </c>
    </row>
    <row r="79" ht="30" customHeight="1" spans="1:5">
      <c r="A79" s="30" t="s">
        <v>244</v>
      </c>
      <c r="B79" s="31" t="s">
        <v>245</v>
      </c>
      <c r="C79" s="32">
        <f t="shared" si="2"/>
        <v>0.14</v>
      </c>
      <c r="D79" s="32"/>
      <c r="E79" s="32">
        <v>0.14</v>
      </c>
    </row>
    <row r="80" ht="30" customHeight="1" spans="1:5">
      <c r="A80" s="30" t="s">
        <v>246</v>
      </c>
      <c r="B80" s="31" t="s">
        <v>247</v>
      </c>
      <c r="C80" s="32">
        <f t="shared" si="2"/>
        <v>0.14</v>
      </c>
      <c r="D80" s="32"/>
      <c r="E80" s="32">
        <v>0.14</v>
      </c>
    </row>
    <row r="81" ht="30" customHeight="1" spans="1:5">
      <c r="A81" s="30" t="s">
        <v>282</v>
      </c>
      <c r="B81" s="31" t="s">
        <v>283</v>
      </c>
      <c r="C81" s="32">
        <f t="shared" si="2"/>
        <v>1.18</v>
      </c>
      <c r="D81" s="32"/>
      <c r="E81" s="32">
        <v>1.18</v>
      </c>
    </row>
    <row r="82" ht="30" customHeight="1" spans="1:5">
      <c r="A82" s="30"/>
      <c r="B82" s="31" t="s">
        <v>243</v>
      </c>
      <c r="C82" s="32">
        <f t="shared" si="2"/>
        <v>1.18</v>
      </c>
      <c r="D82" s="32"/>
      <c r="E82" s="32">
        <v>1.18</v>
      </c>
    </row>
    <row r="83" ht="30" customHeight="1" spans="1:5">
      <c r="A83" s="30" t="s">
        <v>244</v>
      </c>
      <c r="B83" s="31" t="s">
        <v>245</v>
      </c>
      <c r="C83" s="32">
        <f t="shared" si="2"/>
        <v>1.18</v>
      </c>
      <c r="D83" s="32"/>
      <c r="E83" s="32">
        <v>1.18</v>
      </c>
    </row>
    <row r="84" ht="30" customHeight="1" spans="1:5">
      <c r="A84" s="30" t="s">
        <v>246</v>
      </c>
      <c r="B84" s="31" t="s">
        <v>247</v>
      </c>
      <c r="C84" s="32">
        <f t="shared" si="2"/>
        <v>1.18</v>
      </c>
      <c r="D84" s="32"/>
      <c r="E84" s="32">
        <v>1.18</v>
      </c>
    </row>
    <row r="85" ht="30" customHeight="1" spans="1:5">
      <c r="A85" s="30" t="s">
        <v>284</v>
      </c>
      <c r="B85" s="31" t="s">
        <v>285</v>
      </c>
      <c r="C85" s="32">
        <f t="shared" si="2"/>
        <v>6.77</v>
      </c>
      <c r="D85" s="32"/>
      <c r="E85" s="32">
        <v>6.77</v>
      </c>
    </row>
    <row r="86" ht="30" customHeight="1" spans="1:5">
      <c r="A86" s="30"/>
      <c r="B86" s="31" t="s">
        <v>243</v>
      </c>
      <c r="C86" s="32">
        <f t="shared" si="2"/>
        <v>6.77</v>
      </c>
      <c r="D86" s="32"/>
      <c r="E86" s="32">
        <v>6.77</v>
      </c>
    </row>
    <row r="87" ht="30" customHeight="1" spans="1:5">
      <c r="A87" s="30" t="s">
        <v>244</v>
      </c>
      <c r="B87" s="31" t="s">
        <v>245</v>
      </c>
      <c r="C87" s="32">
        <f t="shared" si="2"/>
        <v>6.77</v>
      </c>
      <c r="D87" s="32"/>
      <c r="E87" s="32">
        <v>6.77</v>
      </c>
    </row>
    <row r="88" ht="30" customHeight="1" spans="1:5">
      <c r="A88" s="30" t="s">
        <v>246</v>
      </c>
      <c r="B88" s="31" t="s">
        <v>247</v>
      </c>
      <c r="C88" s="32">
        <f t="shared" si="2"/>
        <v>6.77</v>
      </c>
      <c r="D88" s="32"/>
      <c r="E88" s="32">
        <v>6.77</v>
      </c>
    </row>
    <row r="89" ht="30" customHeight="1" spans="1:5">
      <c r="A89" s="30" t="s">
        <v>286</v>
      </c>
      <c r="B89" s="31" t="s">
        <v>287</v>
      </c>
      <c r="C89" s="32">
        <f t="shared" si="2"/>
        <v>1.47</v>
      </c>
      <c r="D89" s="32"/>
      <c r="E89" s="32">
        <v>1.47</v>
      </c>
    </row>
    <row r="90" ht="30" customHeight="1" spans="1:5">
      <c r="A90" s="30"/>
      <c r="B90" s="31" t="s">
        <v>243</v>
      </c>
      <c r="C90" s="32">
        <f t="shared" si="2"/>
        <v>1.47</v>
      </c>
      <c r="D90" s="32"/>
      <c r="E90" s="32">
        <v>1.47</v>
      </c>
    </row>
    <row r="91" ht="30" customHeight="1" spans="1:5">
      <c r="A91" s="30" t="s">
        <v>244</v>
      </c>
      <c r="B91" s="31" t="s">
        <v>245</v>
      </c>
      <c r="C91" s="32">
        <f t="shared" si="2"/>
        <v>1.47</v>
      </c>
      <c r="D91" s="32"/>
      <c r="E91" s="32">
        <v>1.47</v>
      </c>
    </row>
    <row r="92" ht="30" customHeight="1" spans="1:5">
      <c r="A92" s="30" t="s">
        <v>246</v>
      </c>
      <c r="B92" s="31" t="s">
        <v>247</v>
      </c>
      <c r="C92" s="32">
        <f t="shared" si="2"/>
        <v>1.47</v>
      </c>
      <c r="D92" s="32"/>
      <c r="E92" s="32">
        <v>1.47</v>
      </c>
    </row>
    <row r="93" ht="30" customHeight="1" spans="1:5">
      <c r="A93" s="30" t="s">
        <v>288</v>
      </c>
      <c r="B93" s="31" t="s">
        <v>289</v>
      </c>
      <c r="C93" s="32">
        <f t="shared" si="2"/>
        <v>0.72</v>
      </c>
      <c r="D93" s="32"/>
      <c r="E93" s="32">
        <v>0.72</v>
      </c>
    </row>
    <row r="94" ht="30" customHeight="1" spans="1:5">
      <c r="A94" s="30"/>
      <c r="B94" s="31" t="s">
        <v>243</v>
      </c>
      <c r="C94" s="32">
        <f t="shared" si="2"/>
        <v>0.72</v>
      </c>
      <c r="D94" s="32"/>
      <c r="E94" s="32">
        <v>0.72</v>
      </c>
    </row>
    <row r="95" ht="30" customHeight="1" spans="1:5">
      <c r="A95" s="30" t="s">
        <v>244</v>
      </c>
      <c r="B95" s="31" t="s">
        <v>245</v>
      </c>
      <c r="C95" s="32">
        <f t="shared" si="2"/>
        <v>0.72</v>
      </c>
      <c r="D95" s="32"/>
      <c r="E95" s="32">
        <v>0.72</v>
      </c>
    </row>
    <row r="96" ht="30" customHeight="1" spans="1:5">
      <c r="A96" s="30" t="s">
        <v>246</v>
      </c>
      <c r="B96" s="31" t="s">
        <v>247</v>
      </c>
      <c r="C96" s="32">
        <f t="shared" si="2"/>
        <v>0.72</v>
      </c>
      <c r="D96" s="32"/>
      <c r="E96" s="32">
        <v>0.72</v>
      </c>
    </row>
    <row r="97" ht="30" customHeight="1" spans="1:5">
      <c r="A97" s="30" t="s">
        <v>290</v>
      </c>
      <c r="B97" s="31" t="s">
        <v>291</v>
      </c>
      <c r="C97" s="32">
        <f t="shared" si="2"/>
        <v>0.88</v>
      </c>
      <c r="D97" s="32"/>
      <c r="E97" s="32">
        <v>0.88</v>
      </c>
    </row>
    <row r="98" ht="30" customHeight="1" spans="1:5">
      <c r="A98" s="30"/>
      <c r="B98" s="31" t="s">
        <v>243</v>
      </c>
      <c r="C98" s="32">
        <f t="shared" si="2"/>
        <v>0.88</v>
      </c>
      <c r="D98" s="32"/>
      <c r="E98" s="32">
        <v>0.88</v>
      </c>
    </row>
    <row r="99" ht="30" customHeight="1" spans="1:5">
      <c r="A99" s="30" t="s">
        <v>244</v>
      </c>
      <c r="B99" s="31" t="s">
        <v>245</v>
      </c>
      <c r="C99" s="32">
        <f t="shared" si="2"/>
        <v>0.88</v>
      </c>
      <c r="D99" s="32"/>
      <c r="E99" s="32">
        <v>0.88</v>
      </c>
    </row>
    <row r="100" ht="30" customHeight="1" spans="1:5">
      <c r="A100" s="30" t="s">
        <v>246</v>
      </c>
      <c r="B100" s="31" t="s">
        <v>247</v>
      </c>
      <c r="C100" s="32">
        <f t="shared" si="2"/>
        <v>0.88</v>
      </c>
      <c r="D100" s="32"/>
      <c r="E100" s="32">
        <v>0.88</v>
      </c>
    </row>
    <row r="101" ht="30" customHeight="1" spans="1:5">
      <c r="A101" s="30" t="s">
        <v>246</v>
      </c>
      <c r="B101" s="31" t="s">
        <v>247</v>
      </c>
      <c r="C101" s="32">
        <f t="shared" si="2"/>
        <v>1.36</v>
      </c>
      <c r="D101" s="32">
        <v>1.36</v>
      </c>
      <c r="E101" s="32"/>
    </row>
    <row r="102" ht="30" customHeight="1" spans="1:5">
      <c r="A102" s="30" t="s">
        <v>292</v>
      </c>
      <c r="B102" s="31" t="s">
        <v>293</v>
      </c>
      <c r="C102" s="32">
        <f t="shared" si="2"/>
        <v>1.36</v>
      </c>
      <c r="D102" s="32">
        <v>1.36</v>
      </c>
      <c r="E102" s="32"/>
    </row>
    <row r="103" ht="30" customHeight="1" spans="1:5">
      <c r="A103" s="30"/>
      <c r="B103" s="31" t="s">
        <v>243</v>
      </c>
      <c r="C103" s="32">
        <f t="shared" si="2"/>
        <v>1.36</v>
      </c>
      <c r="D103" s="32">
        <v>1.36</v>
      </c>
      <c r="E103" s="32"/>
    </row>
    <row r="104" ht="30" customHeight="1" spans="1:5">
      <c r="A104" s="30" t="s">
        <v>244</v>
      </c>
      <c r="B104" s="31" t="s">
        <v>245</v>
      </c>
      <c r="C104" s="32">
        <f t="shared" si="2"/>
        <v>1.36</v>
      </c>
      <c r="D104" s="32">
        <v>1.36</v>
      </c>
      <c r="E104" s="32"/>
    </row>
    <row r="105" ht="30" customHeight="1" spans="1:5">
      <c r="A105" s="30" t="s">
        <v>246</v>
      </c>
      <c r="B105" s="31" t="s">
        <v>247</v>
      </c>
      <c r="C105" s="32">
        <f t="shared" si="2"/>
        <v>1.36</v>
      </c>
      <c r="D105" s="32">
        <v>1.36</v>
      </c>
      <c r="E105" s="32"/>
    </row>
    <row r="106" ht="30" customHeight="1" spans="1:5">
      <c r="A106" s="30" t="s">
        <v>294</v>
      </c>
      <c r="B106" s="31" t="s">
        <v>295</v>
      </c>
      <c r="C106" s="32">
        <f t="shared" si="2"/>
        <v>0</v>
      </c>
      <c r="D106" s="32"/>
      <c r="E106" s="32"/>
    </row>
    <row r="107" ht="30" customHeight="1" spans="1:5">
      <c r="A107" s="30"/>
      <c r="B107" s="31" t="s">
        <v>243</v>
      </c>
      <c r="C107" s="32">
        <f t="shared" si="2"/>
        <v>0</v>
      </c>
      <c r="D107" s="32"/>
      <c r="E107" s="32"/>
    </row>
    <row r="108" ht="30" customHeight="1" spans="1:5">
      <c r="A108" s="30" t="s">
        <v>244</v>
      </c>
      <c r="B108" s="31" t="s">
        <v>245</v>
      </c>
      <c r="C108" s="32">
        <f t="shared" si="2"/>
        <v>0</v>
      </c>
      <c r="D108" s="32"/>
      <c r="E108" s="32"/>
    </row>
    <row r="109" ht="30" customHeight="1" spans="1:5">
      <c r="A109" s="30" t="s">
        <v>246</v>
      </c>
      <c r="B109" s="31" t="s">
        <v>247</v>
      </c>
      <c r="C109" s="32">
        <f t="shared" si="2"/>
        <v>0</v>
      </c>
      <c r="D109" s="32"/>
      <c r="E109" s="32"/>
    </row>
    <row r="110" ht="13.5" customHeight="1" spans="1:5">
      <c r="A110"/>
      <c r="B110"/>
      <c r="C110"/>
      <c r="D110"/>
      <c r="E110"/>
    </row>
    <row r="111" ht="13.5" customHeight="1" spans="1:5">
      <c r="A111"/>
      <c r="B111"/>
      <c r="C111"/>
      <c r="D111"/>
      <c r="E111"/>
    </row>
    <row r="113" ht="13.5" spans="1:5">
      <c r="A113"/>
      <c r="B113"/>
      <c r="C113"/>
      <c r="D113"/>
      <c r="E113"/>
    </row>
    <row r="114" ht="13.5" spans="1:5">
      <c r="A114"/>
      <c r="B114"/>
      <c r="C114"/>
      <c r="D114"/>
      <c r="E11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H13" sqref="H13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833333333333" customWidth="1"/>
    <col min="5" max="5" width="19.6333333333333" customWidth="1"/>
  </cols>
  <sheetData>
    <row r="1" customHeight="1" spans="1:1">
      <c r="A1" s="13" t="s">
        <v>296</v>
      </c>
    </row>
    <row r="2" ht="45.6" customHeight="1" spans="1:5">
      <c r="A2" s="4" t="s">
        <v>297</v>
      </c>
      <c r="B2" s="4"/>
      <c r="C2" s="4"/>
      <c r="D2" s="4"/>
      <c r="E2" s="4"/>
    </row>
    <row r="3" ht="28.35" customHeight="1" spans="1:5">
      <c r="A3" s="14" t="s">
        <v>142</v>
      </c>
      <c r="B3" s="15"/>
      <c r="C3" s="3"/>
      <c r="D3" s="3"/>
      <c r="E3" s="16" t="s">
        <v>2</v>
      </c>
    </row>
    <row r="4" ht="21.95" customHeight="1" spans="1:5">
      <c r="A4" s="17" t="s">
        <v>202</v>
      </c>
      <c r="B4" s="18"/>
      <c r="C4" s="17" t="s">
        <v>203</v>
      </c>
      <c r="D4" s="19"/>
      <c r="E4" s="18"/>
    </row>
    <row r="5" ht="21.95" customHeight="1" spans="1:5">
      <c r="A5" s="20" t="s">
        <v>204</v>
      </c>
      <c r="B5" s="21" t="s">
        <v>205</v>
      </c>
      <c r="C5" s="21" t="s">
        <v>81</v>
      </c>
      <c r="D5" s="21" t="s">
        <v>116</v>
      </c>
      <c r="E5" s="22" t="s">
        <v>117</v>
      </c>
    </row>
    <row r="6" s="12" customFormat="1" ht="30" customHeight="1" spans="1:5">
      <c r="A6" s="23"/>
      <c r="B6" s="24"/>
      <c r="C6" s="25"/>
      <c r="D6" s="25"/>
      <c r="E6" s="26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D8" sqref="D8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2">
      <c r="A1" s="3" t="s">
        <v>298</v>
      </c>
      <c r="B1"/>
    </row>
    <row r="2" ht="32.1" customHeight="1" spans="1:2">
      <c r="A2" s="4" t="s">
        <v>299</v>
      </c>
      <c r="B2" s="4"/>
    </row>
    <row r="3" ht="21" customHeight="1" spans="1:2">
      <c r="A3" s="1" t="s">
        <v>142</v>
      </c>
      <c r="B3" s="5" t="s">
        <v>2</v>
      </c>
    </row>
    <row r="4" ht="29.1" customHeight="1" spans="1:2">
      <c r="A4" s="6" t="s">
        <v>300</v>
      </c>
      <c r="B4" s="7" t="s">
        <v>203</v>
      </c>
    </row>
    <row r="5" s="1" customFormat="1" ht="29.1" customHeight="1" spans="1:2">
      <c r="A5" s="8" t="s">
        <v>301</v>
      </c>
      <c r="B5" s="9"/>
    </row>
    <row r="6" s="1" customFormat="1" ht="29.1" customHeight="1" spans="1:2">
      <c r="A6" s="10" t="s">
        <v>302</v>
      </c>
      <c r="B6" s="9"/>
    </row>
    <row r="7" s="1" customFormat="1" ht="29.1" customHeight="1" spans="1:2">
      <c r="A7" s="10" t="s">
        <v>303</v>
      </c>
      <c r="B7" s="9">
        <v>0.14</v>
      </c>
    </row>
    <row r="8" s="1" customFormat="1" ht="29.1" customHeight="1" spans="1:2">
      <c r="A8" s="10" t="s">
        <v>304</v>
      </c>
      <c r="B8" s="9"/>
    </row>
    <row r="9" s="1" customFormat="1" ht="29.1" customHeight="1" spans="1:2">
      <c r="A9" s="11" t="s">
        <v>305</v>
      </c>
      <c r="B9" s="9"/>
    </row>
    <row r="10" s="1" customFormat="1" ht="29.1" customHeight="1" spans="1:2">
      <c r="A10" s="11" t="s">
        <v>306</v>
      </c>
      <c r="B10" s="9"/>
    </row>
    <row r="11" ht="29.1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叶景</cp:lastModifiedBy>
  <dcterms:created xsi:type="dcterms:W3CDTF">2018-01-15T03:26:00Z</dcterms:created>
  <dcterms:modified xsi:type="dcterms:W3CDTF">2021-05-27T05:15:20Z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787702</vt:i4>
  </property>
  <property fmtid="{D5CDD505-2E9C-101B-9397-08002B2CF9AE}" pid="4" name="ICV">
    <vt:lpwstr>3F24F9C924E547AE91B532EC18427B03</vt:lpwstr>
  </property>
</Properties>
</file>