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4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</sheets>
  <definedNames>
    <definedName name="_xlnm._FilterDatabase" localSheetId="4" hidden="1">表五!$A$1:$E$26</definedName>
    <definedName name="_xlnm.Print_Titles" localSheetId="2">表三!$2:$7</definedName>
  </definedNames>
  <calcPr calcId="144525"/>
</workbook>
</file>

<file path=xl/sharedStrings.xml><?xml version="1.0" encoding="utf-8"?>
<sst xmlns="http://schemas.openxmlformats.org/spreadsheetml/2006/main" count="306" uniqueCount="190">
  <si>
    <t>表1</t>
  </si>
  <si>
    <r>
      <rPr>
        <u/>
        <sz val="20"/>
        <rFont val="方正小标宋简体"/>
        <charset val="134"/>
      </rPr>
      <t>鄂州市安全生产监督管理局</t>
    </r>
    <r>
      <rPr>
        <sz val="20"/>
        <rFont val="方正小标宋简体"/>
        <charset val="134"/>
      </rPr>
      <t>2019年部门收支总体情况表</t>
    </r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</si>
  <si>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</si>
  <si>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</si>
  <si>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</si>
  <si>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</si>
  <si>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</si>
  <si>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</si>
  <si>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</si>
  <si>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</si>
  <si>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</si>
  <si>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</si>
  <si>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</si>
  <si>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>工资福利支出</t>
  </si>
  <si>
    <t>二、【202】外交支出</t>
  </si>
  <si>
    <t xml:space="preserve">    纳入预算管理的非税收入安排的拨款(不含基金)</t>
  </si>
  <si>
    <t>商品和服务支出</t>
  </si>
  <si>
    <t>三、【203】国防支出</t>
  </si>
  <si>
    <t xml:space="preserve">                   专项收入</t>
  </si>
  <si>
    <t>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</si>
  <si>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</si>
  <si>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</si>
  <si>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</si>
  <si>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</si>
  <si>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</si>
  <si>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>专项性公用支出</t>
  </si>
  <si>
    <t>六、【206】科学技术支出</t>
  </si>
  <si>
    <t xml:space="preserve">        国有资源(资产)有偿使用收入</t>
  </si>
  <si>
    <t>其中：大型会议费</t>
  </si>
  <si>
    <t>七、【207】文化体育与传媒支出</t>
  </si>
  <si>
    <t xml:space="preserve">        其他非税收入</t>
  </si>
  <si>
    <t>购置项目</t>
  </si>
  <si>
    <t>八、【208】社会保障和就业支出</t>
  </si>
  <si>
    <t xml:space="preserve">         政府性基金拨款</t>
  </si>
  <si>
    <t>其他专项性公用支出</t>
  </si>
  <si>
    <t>九、【209】社会保险基金支出</t>
  </si>
  <si>
    <t>二、事业收入（不含非税收入）</t>
  </si>
  <si>
    <t>基本建设支出</t>
  </si>
  <si>
    <t>十、【210】医疗卫生与计划生育支出</t>
  </si>
  <si>
    <t>三、事业单位经营收入</t>
  </si>
  <si>
    <t>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</si>
  <si>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</si>
  <si>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</si>
  <si>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</si>
  <si>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</si>
  <si>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</si>
  <si>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</si>
  <si>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</si>
  <si>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</si>
  <si>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</si>
  <si>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</si>
  <si>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</si>
  <si>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</si>
  <si>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</si>
  <si>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</si>
  <si>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</si>
  <si>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</si>
  <si>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</si>
  <si>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</si>
  <si>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</si>
  <si>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</si>
  <si>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</si>
  <si>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</si>
  <si>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</si>
  <si>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</si>
  <si>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</si>
  <si>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</si>
  <si>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</si>
  <si>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</si>
  <si>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</si>
  <si>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</si>
  <si>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</si>
  <si>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</si>
  <si>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</si>
  <si>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</si>
  <si>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</si>
  <si>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</si>
  <si>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表2</t>
  </si>
  <si>
    <r>
      <rPr>
        <u/>
        <sz val="20"/>
        <rFont val="方正小标宋简体"/>
        <charset val="134"/>
      </rPr>
      <t>鄂州市安全生产监督管理局</t>
    </r>
    <r>
      <rPr>
        <sz val="20"/>
        <rFont val="方正小标宋简体"/>
        <charset val="134"/>
      </rPr>
      <t>2019年部门收入总体情况表</t>
    </r>
  </si>
  <si>
    <t>单位名称</t>
  </si>
  <si>
    <t>总计</t>
  </si>
  <si>
    <t>上年结余、结存</t>
  </si>
  <si>
    <t>财政拨款（补助）</t>
  </si>
  <si>
    <t>事业收入（不含非税收入）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</si>
  <si>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</si>
  <si>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</si>
  <si>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</si>
  <si>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</si>
  <si>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</si>
  <si>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</si>
  <si>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</si>
  <si>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</si>
  <si>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</si>
  <si>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</si>
  <si>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小计</t>
  </si>
  <si>
    <t>经费拨款（补助）</t>
  </si>
  <si>
    <t>纳入预算管理的非税收入安排的拨款(不含基金)</t>
  </si>
  <si>
    <t>政府性基金拨款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</si>
  <si>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</si>
  <si>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</si>
  <si>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</si>
  <si>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</si>
  <si>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</si>
  <si>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</si>
  <si>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鄂州市安全生产监督管理局</t>
  </si>
  <si>
    <t>表3</t>
  </si>
  <si>
    <r>
      <rPr>
        <u/>
        <sz val="20"/>
        <color theme="1"/>
        <rFont val="方正小标宋简体"/>
        <charset val="134"/>
      </rPr>
      <t>鄂州市安全生产监督管理局</t>
    </r>
    <r>
      <rPr>
        <sz val="20"/>
        <color theme="1"/>
        <rFont val="方正小标宋简体"/>
        <charset val="134"/>
      </rPr>
      <t>2019年部门支出总体情况表</t>
    </r>
  </si>
  <si>
    <t>功能科目编码</t>
  </si>
  <si>
    <t>功能科目名称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</si>
  <si>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</si>
  <si>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</si>
  <si>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</si>
  <si>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</si>
  <si>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</si>
  <si>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</si>
  <si>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大型会议费</t>
  </si>
  <si>
    <t xml:space="preserve">  干部教育</t>
  </si>
  <si>
    <t xml:space="preserve">  归口管理的行政单位离退休</t>
  </si>
  <si>
    <t xml:space="preserve">  机关事业单位基本养老保险缴费支出</t>
  </si>
  <si>
    <t xml:space="preserve">  行政单位医疗</t>
  </si>
  <si>
    <t xml:space="preserve">  行政运行（安全生产监管）</t>
  </si>
  <si>
    <t xml:space="preserve">  一般行政管理事务（安全生产监管）</t>
  </si>
  <si>
    <t xml:space="preserve">  住房公积金</t>
  </si>
  <si>
    <t>表4</t>
  </si>
  <si>
    <r>
      <rPr>
        <u/>
        <sz val="20"/>
        <color theme="1"/>
        <rFont val="方正小标宋简体"/>
        <charset val="134"/>
      </rPr>
      <t>鄂州市安全生产监督管理局</t>
    </r>
    <r>
      <rPr>
        <sz val="20"/>
        <color theme="1"/>
        <rFont val="方正小标宋简体"/>
        <charset val="134"/>
      </rPr>
      <t>2019年财政拨款收支总体情况表</t>
    </r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</si>
  <si>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</si>
  <si>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</si>
  <si>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</si>
  <si>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</si>
  <si>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</si>
  <si>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</si>
  <si>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</si>
  <si>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</si>
  <si>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</si>
  <si>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</si>
  <si>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</si>
  <si>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</si>
  <si>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</si>
  <si>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</si>
  <si>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表5</t>
  </si>
  <si>
    <r>
      <rPr>
        <u/>
        <sz val="16"/>
        <color theme="1"/>
        <rFont val="方正小标宋简体"/>
        <charset val="134"/>
      </rPr>
      <t>鄂州市安全生产监督管理局</t>
    </r>
    <r>
      <rPr>
        <sz val="16"/>
        <color theme="1"/>
        <rFont val="方正小标宋简体"/>
        <charset val="134"/>
      </rPr>
      <t>2019年一般公共预算支出情况表</t>
    </r>
  </si>
  <si>
    <t>功能科目编码（到项级）</t>
  </si>
  <si>
    <t>行政运行（安全生产监管）</t>
  </si>
  <si>
    <t>机关事业单位基本养老保险缴费支出</t>
  </si>
  <si>
    <t>行政单位医疗</t>
  </si>
  <si>
    <t>住房公积金</t>
  </si>
  <si>
    <t>干部教育</t>
  </si>
  <si>
    <t>归口管理的行政单位离退休</t>
  </si>
  <si>
    <t>一般行政管理事务（安全生产监管）</t>
  </si>
  <si>
    <t>安全生产考试分中心办公费</t>
  </si>
  <si>
    <t>安全生产矛盾纠纷调处中心办公费</t>
  </si>
  <si>
    <t>鄂州市“两化”体系建设</t>
  </si>
  <si>
    <t>购买专家服务费</t>
  </si>
  <si>
    <t>物业管理费</t>
  </si>
  <si>
    <t>表6</t>
  </si>
  <si>
    <r>
      <rPr>
        <u/>
        <sz val="16"/>
        <color theme="1"/>
        <rFont val="方正小标宋简体"/>
        <charset val="134"/>
      </rPr>
      <t>鄂州市安全生产监督管理局</t>
    </r>
    <r>
      <rPr>
        <sz val="16"/>
        <color theme="1"/>
        <rFont val="方正小标宋简体"/>
        <charset val="134"/>
      </rPr>
      <t>2019年一般公共预算基本支出情况表</t>
    </r>
  </si>
  <si>
    <t>经济科目编码（到款级）</t>
  </si>
  <si>
    <t>经济科目名称</t>
  </si>
  <si>
    <t>人员经费</t>
  </si>
  <si>
    <t>公用经费</t>
  </si>
  <si>
    <t>工资性支出</t>
  </si>
  <si>
    <t>养老保险</t>
  </si>
  <si>
    <t>医疗保险</t>
  </si>
  <si>
    <t>住房补贴</t>
  </si>
  <si>
    <t>一般公用支出</t>
  </si>
  <si>
    <t>福利费</t>
  </si>
  <si>
    <t>购置费</t>
  </si>
  <si>
    <t>教育经费</t>
  </si>
  <si>
    <t>对个人和家庭的补助</t>
  </si>
  <si>
    <t>离退休人员福利费</t>
  </si>
  <si>
    <t>离退休人员公务费</t>
  </si>
  <si>
    <t>表7</t>
  </si>
  <si>
    <r>
      <rPr>
        <u/>
        <sz val="20"/>
        <color theme="1"/>
        <rFont val="方正小标宋简体"/>
        <charset val="134"/>
      </rPr>
      <t>鄂州市安全生产监督管理局</t>
    </r>
    <r>
      <rPr>
        <sz val="20"/>
        <color theme="1"/>
        <rFont val="方正小标宋简体"/>
        <charset val="134"/>
      </rPr>
      <t>2019年一般公共预算“三公”经费支出情况表</t>
    </r>
  </si>
  <si>
    <t>项    目</t>
  </si>
  <si>
    <t>2018年预算</t>
  </si>
  <si>
    <t>2019年预算</t>
  </si>
  <si>
    <t>增减金额</t>
  </si>
  <si>
    <t>增减变化原因</t>
  </si>
  <si>
    <t>合    计</t>
  </si>
  <si>
    <t>1、因公出国(境)费用</t>
  </si>
  <si>
    <t>根据省厅文件，我局拟参加省厅组织的出国工作交流访问，故比2018年预算增加6万元。</t>
  </si>
  <si>
    <t>2、公务接待费</t>
  </si>
  <si>
    <t>公务接待费包括公用经费和项目经费，公用经费中公务接待费2019年为0.42万元（因单位人员2019年新增6人），比2018年增加0.1万元；2019年部门预算经费“两化”体系建设项目经费中包括外地参观考察学习招待费4万元，与2018年持平</t>
  </si>
  <si>
    <t>3、公务用车购置及运行维护费</t>
  </si>
  <si>
    <t>其中：公务用车运行维护费</t>
  </si>
  <si>
    <t>持平</t>
  </si>
  <si>
    <t xml:space="preserve">      公务用车购置费</t>
  </si>
  <si>
    <t>2018年列入公车购置计划40万元未购置公务用车，2019年继续在预算中追加列支</t>
  </si>
  <si>
    <t>表8</t>
  </si>
  <si>
    <r>
      <rPr>
        <u/>
        <sz val="20"/>
        <color theme="1"/>
        <rFont val="方正小标宋简体"/>
        <charset val="134"/>
      </rPr>
      <t>鄂州市安全生产监督管理局</t>
    </r>
    <r>
      <rPr>
        <sz val="20"/>
        <color theme="1"/>
        <rFont val="方正小标宋简体"/>
        <charset val="134"/>
      </rPr>
      <t>2019年政府性基金预算支出情况表</t>
    </r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</si>
</sst>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  <numFmt numFmtId="177" formatCode="0.00_ "/>
    <numFmt numFmtId="178" formatCode="#,##0.0_ "/>
    <numFmt numFmtId="179" formatCode="###,###,###,##0.00"/>
    <numFmt numFmtId="180" formatCode="0000"/>
    <numFmt numFmtId="181" formatCode="00"/>
    <numFmt numFmtId="182" formatCode="* #,##0.00;* \-#,##0.00;* &quot;&quot;??;@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u/>
      <sz val="16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Times New Roman"/>
      <charset val="134"/>
    </font>
    <font>
      <u/>
      <sz val="20"/>
      <name val="方正小标宋简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20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1" fillId="2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4" borderId="13" applyNumberFormat="0" applyAlignment="0" applyProtection="0">
      <alignment vertical="center"/>
    </xf>
    <xf numFmtId="0" fontId="32" fillId="14" borderId="17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5" fillId="0" borderId="0"/>
  </cellStyleXfs>
  <cellXfs count="10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indent="1"/>
    </xf>
    <xf numFmtId="178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179" fontId="5" fillId="2" borderId="1" xfId="49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9" fontId="5" fillId="2" borderId="1" xfId="49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49" fontId="4" fillId="2" borderId="1" xfId="49" applyNumberFormat="1" applyFont="1" applyFill="1" applyBorder="1" applyAlignment="1">
      <alignment horizontal="justify" vertical="center"/>
    </xf>
    <xf numFmtId="179" fontId="4" fillId="2" borderId="1" xfId="49" applyNumberFormat="1" applyFont="1" applyFill="1" applyBorder="1" applyAlignment="1">
      <alignment horizontal="right"/>
    </xf>
    <xf numFmtId="49" fontId="5" fillId="2" borderId="1" xfId="49" applyNumberFormat="1" applyFont="1" applyFill="1" applyBorder="1" applyAlignment="1">
      <alignment horizontal="justify"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 indent="2"/>
    </xf>
    <xf numFmtId="0" fontId="11" fillId="0" borderId="1" xfId="0" applyNumberFormat="1" applyFont="1" applyFill="1" applyBorder="1" applyAlignment="1" applyProtection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2"/>
    </xf>
    <xf numFmtId="0" fontId="4" fillId="0" borderId="1" xfId="0" applyFont="1" applyFill="1" applyBorder="1" applyAlignment="1">
      <alignment horizontal="left" vertical="center" indent="3"/>
    </xf>
    <xf numFmtId="0" fontId="4" fillId="0" borderId="1" xfId="0" applyNumberFormat="1" applyFont="1" applyFill="1" applyBorder="1" applyAlignment="1" applyProtection="1">
      <alignment horizontal="left" vertical="center" indent="3"/>
    </xf>
    <xf numFmtId="0" fontId="10" fillId="0" borderId="4" xfId="0" applyFont="1" applyBorder="1" applyAlignment="1">
      <alignment horizontal="center" vertical="center"/>
    </xf>
    <xf numFmtId="0" fontId="5" fillId="0" borderId="0" xfId="0" applyFont="1" applyFill="1" applyBorder="1" applyAlignment="1"/>
    <xf numFmtId="180" fontId="4" fillId="0" borderId="0" xfId="0" applyNumberFormat="1" applyFont="1" applyFill="1" applyBorder="1" applyAlignment="1">
      <alignment horizontal="center" vertical="center"/>
    </xf>
    <xf numFmtId="0" fontId="4" fillId="0" borderId="2" xfId="49" applyNumberFormat="1" applyFont="1" applyFill="1" applyBorder="1" applyAlignment="1" applyProtection="1">
      <alignment horizontal="left" vertical="center" wrapText="1"/>
    </xf>
    <xf numFmtId="4" fontId="4" fillId="0" borderId="1" xfId="49" applyNumberFormat="1" applyFont="1" applyFill="1" applyBorder="1" applyAlignment="1" applyProtection="1">
      <alignment horizontal="right" vertical="center" wrapText="1"/>
    </xf>
    <xf numFmtId="4" fontId="4" fillId="0" borderId="3" xfId="49" applyNumberFormat="1" applyFont="1" applyFill="1" applyBorder="1" applyAlignment="1" applyProtection="1">
      <alignment horizontal="right" vertical="center" wrapText="1"/>
    </xf>
    <xf numFmtId="4" fontId="4" fillId="0" borderId="2" xfId="49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181" fontId="12" fillId="0" borderId="0" xfId="0" applyNumberFormat="1" applyFont="1" applyFill="1" applyAlignment="1" applyProtection="1">
      <alignment horizontal="center" vertical="center"/>
    </xf>
    <xf numFmtId="181" fontId="13" fillId="0" borderId="0" xfId="0" applyNumberFormat="1" applyFont="1" applyFill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178" fontId="4" fillId="0" borderId="5" xfId="0" applyNumberFormat="1" applyFont="1" applyFill="1" applyBorder="1" applyAlignment="1" applyProtection="1">
      <alignment horizontal="center" vertical="center" wrapText="1"/>
    </xf>
    <xf numFmtId="178" fontId="4" fillId="0" borderId="6" xfId="0" applyNumberFormat="1" applyFont="1" applyFill="1" applyBorder="1" applyAlignment="1" applyProtection="1">
      <alignment horizontal="center" vertical="center" wrapText="1"/>
    </xf>
    <xf numFmtId="178" fontId="4" fillId="0" borderId="7" xfId="0" applyNumberFormat="1" applyFont="1" applyFill="1" applyBorder="1" applyAlignment="1" applyProtection="1">
      <alignment horizontal="center" vertical="center" wrapText="1"/>
    </xf>
    <xf numFmtId="178" fontId="4" fillId="0" borderId="4" xfId="0" applyNumberFormat="1" applyFont="1" applyFill="1" applyBorder="1" applyAlignment="1" applyProtection="1">
      <alignment horizontal="center" vertical="center" wrapText="1"/>
    </xf>
    <xf numFmtId="182" fontId="4" fillId="0" borderId="4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4" xfId="0" applyNumberFormat="1" applyBorder="1">
      <alignment vertical="center"/>
    </xf>
    <xf numFmtId="4" fontId="0" fillId="0" borderId="1" xfId="0" applyNumberFormat="1" applyBorder="1">
      <alignment vertical="center"/>
    </xf>
    <xf numFmtId="0" fontId="0" fillId="0" borderId="4" xfId="0" applyBorder="1">
      <alignment vertical="center"/>
    </xf>
    <xf numFmtId="178" fontId="4" fillId="0" borderId="1" xfId="0" applyNumberFormat="1" applyFont="1" applyFill="1" applyBorder="1" applyAlignment="1" applyProtection="1">
      <alignment horizontal="center" vertical="center" wrapText="1"/>
    </xf>
    <xf numFmtId="178" fontId="4" fillId="0" borderId="2" xfId="0" applyNumberFormat="1" applyFont="1" applyFill="1" applyBorder="1" applyAlignment="1" applyProtection="1">
      <alignment horizontal="center" vertical="center" wrapText="1"/>
    </xf>
    <xf numFmtId="178" fontId="4" fillId="0" borderId="8" xfId="0" applyNumberFormat="1" applyFont="1" applyFill="1" applyBorder="1" applyAlignment="1" applyProtection="1">
      <alignment horizontal="center" vertical="center" wrapText="1"/>
    </xf>
    <xf numFmtId="178" fontId="4" fillId="0" borderId="9" xfId="0" applyNumberFormat="1" applyFont="1" applyFill="1" applyBorder="1" applyAlignment="1" applyProtection="1">
      <alignment horizontal="center" vertical="center" wrapText="1"/>
    </xf>
    <xf numFmtId="178" fontId="4" fillId="0" borderId="10" xfId="0" applyNumberFormat="1" applyFont="1" applyFill="1" applyBorder="1" applyAlignment="1" applyProtection="1">
      <alignment horizontal="center" vertical="center" wrapText="1"/>
    </xf>
    <xf numFmtId="182" fontId="4" fillId="0" borderId="8" xfId="0" applyNumberFormat="1" applyFont="1" applyFill="1" applyBorder="1" applyAlignment="1">
      <alignment horizontal="center" vertical="center" wrapText="1"/>
    </xf>
    <xf numFmtId="182" fontId="4" fillId="0" borderId="9" xfId="0" applyNumberFormat="1" applyFont="1" applyFill="1" applyBorder="1" applyAlignment="1">
      <alignment horizontal="center" vertical="center" wrapText="1"/>
    </xf>
    <xf numFmtId="182" fontId="4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/>
    <xf numFmtId="4" fontId="4" fillId="0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Fill="1" applyBorder="1" applyAlignment="1" applyProtection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8" sqref="A8"/>
    </sheetView>
  </sheetViews>
  <sheetFormatPr defaultColWidth="9" defaultRowHeight="13.5" outlineLevelCol="5"/>
  <cols>
    <col min="1" max="1" width="34.875" customWidth="1"/>
    <col min="2" max="2" width="11.75" customWidth="1"/>
    <col min="3" max="3" width="25.625" customWidth="1"/>
    <col min="4" max="4" width="15" customWidth="1"/>
    <col min="5" max="5" width="29" customWidth="1"/>
    <col min="6" max="6" width="15" customWidth="1"/>
  </cols>
  <sheetData>
    <row r="1" spans="1:1">
      <c r="A1" s="1" t="s">
        <v>0</v>
      </c>
    </row>
    <row r="2" ht="23" customHeight="1" spans="1:6">
      <c r="A2" s="96" t="s">
        <v>1</v>
      </c>
      <c r="B2" s="97"/>
      <c r="C2" s="97"/>
      <c r="D2" s="97"/>
      <c r="E2" s="97"/>
      <c r="F2" s="97"/>
    </row>
    <row r="3" spans="1:6">
      <c r="A3" s="95"/>
      <c r="B3" s="98"/>
      <c r="C3" s="98"/>
      <c r="D3" s="95"/>
      <c r="E3" s="95"/>
      <c r="F3" s="99" t="s">
        <v>2</v>
      </c>
    </row>
    <row r="4" spans="1:6">
      <c r="A4" s="100" t="s">
        <v>3</v>
      </c>
      <c r="B4" s="100"/>
      <c r="C4" s="30" t="s">
        <v>4</v>
      </c>
      <c r="D4" s="30"/>
      <c r="E4" s="30"/>
      <c r="F4" s="30"/>
    </row>
    <row r="5" ht="12" customHeight="1" spans="1:6">
      <c r="A5" s="30" t="s">
        <v>5</v>
      </c>
      <c r="B5" s="30" t="s">
        <v>6</v>
      </c>
      <c r="C5" s="30" t="s">
        <v>7</v>
      </c>
      <c r="D5" s="101" t="s">
        <v>6</v>
      </c>
      <c r="E5" s="30" t="s">
        <v>8</v>
      </c>
      <c r="F5" s="30" t="s">
        <v>6</v>
      </c>
    </row>
    <row r="6" ht="12" customHeight="1" spans="1:6">
      <c r="A6" s="50" t="s">
        <v>9</v>
      </c>
      <c r="B6" s="34"/>
      <c r="C6" s="50" t="s">
        <v>10</v>
      </c>
      <c r="D6" s="34">
        <f>SUM(D7:D9)</f>
        <v>342.87</v>
      </c>
      <c r="E6" s="37" t="s">
        <v>11</v>
      </c>
      <c r="F6" s="34"/>
    </row>
    <row r="7" ht="12" customHeight="1" spans="1:6">
      <c r="A7" s="51" t="s">
        <v>12</v>
      </c>
      <c r="B7" s="34">
        <v>543.87</v>
      </c>
      <c r="C7" s="52" t="s">
        <v>13</v>
      </c>
      <c r="D7" s="34">
        <v>274.8</v>
      </c>
      <c r="E7" s="37" t="s">
        <v>14</v>
      </c>
      <c r="F7" s="34"/>
    </row>
    <row r="8" ht="24" spans="1:6">
      <c r="A8" s="102" t="s">
        <v>15</v>
      </c>
      <c r="B8" s="34">
        <v>16</v>
      </c>
      <c r="C8" s="52" t="s">
        <v>16</v>
      </c>
      <c r="D8" s="34">
        <v>66.12</v>
      </c>
      <c r="E8" s="37" t="s">
        <v>17</v>
      </c>
      <c r="F8" s="34"/>
    </row>
    <row r="9" ht="12" customHeight="1" spans="1:6">
      <c r="A9" s="103" t="s">
        <v>18</v>
      </c>
      <c r="B9" s="34"/>
      <c r="C9" s="52" t="s">
        <v>19</v>
      </c>
      <c r="D9" s="34">
        <v>1.95</v>
      </c>
      <c r="E9" s="37" t="s">
        <v>20</v>
      </c>
      <c r="F9" s="34"/>
    </row>
    <row r="10" ht="12" customHeight="1" spans="1:6">
      <c r="A10" s="50" t="s">
        <v>21</v>
      </c>
      <c r="B10" s="34"/>
      <c r="C10" s="50" t="s">
        <v>22</v>
      </c>
      <c r="D10" s="34">
        <f>D11+D15+D16</f>
        <v>217</v>
      </c>
      <c r="E10" s="37" t="s">
        <v>23</v>
      </c>
      <c r="F10" s="34">
        <v>2.7</v>
      </c>
    </row>
    <row r="11" ht="12" customHeight="1" spans="1:6">
      <c r="A11" s="50" t="s">
        <v>24</v>
      </c>
      <c r="B11" s="34"/>
      <c r="C11" s="55" t="s">
        <v>25</v>
      </c>
      <c r="D11" s="34"/>
      <c r="E11" s="37" t="s">
        <v>26</v>
      </c>
      <c r="F11" s="34"/>
    </row>
    <row r="12" ht="12" customHeight="1" spans="1:6">
      <c r="A12" s="50" t="s">
        <v>27</v>
      </c>
      <c r="B12" s="34"/>
      <c r="C12" s="55" t="s">
        <v>28</v>
      </c>
      <c r="D12" s="34"/>
      <c r="E12" s="37" t="s">
        <v>29</v>
      </c>
      <c r="F12" s="34"/>
    </row>
    <row r="13" ht="12" customHeight="1" spans="1:6">
      <c r="A13" s="50" t="s">
        <v>30</v>
      </c>
      <c r="B13" s="34"/>
      <c r="C13" s="58" t="s">
        <v>31</v>
      </c>
      <c r="D13" s="34"/>
      <c r="E13" s="37" t="s">
        <v>32</v>
      </c>
      <c r="F13" s="34">
        <v>40.2</v>
      </c>
    </row>
    <row r="14" ht="12" customHeight="1" spans="1:6">
      <c r="A14" s="103" t="s">
        <v>33</v>
      </c>
      <c r="B14" s="34"/>
      <c r="C14" s="59" t="s">
        <v>34</v>
      </c>
      <c r="D14" s="34"/>
      <c r="E14" s="37" t="s">
        <v>35</v>
      </c>
      <c r="F14" s="34"/>
    </row>
    <row r="15" ht="12" customHeight="1" spans="1:6">
      <c r="A15" s="50" t="s">
        <v>36</v>
      </c>
      <c r="B15" s="34"/>
      <c r="C15" s="55" t="s">
        <v>37</v>
      </c>
      <c r="D15" s="104"/>
      <c r="E15" s="37" t="s">
        <v>38</v>
      </c>
      <c r="F15" s="34">
        <v>24.26</v>
      </c>
    </row>
    <row r="16" ht="12" customHeight="1" spans="1:6">
      <c r="A16" s="50" t="s">
        <v>39</v>
      </c>
      <c r="B16" s="34"/>
      <c r="C16" s="55" t="s">
        <v>40</v>
      </c>
      <c r="D16" s="34">
        <v>217</v>
      </c>
      <c r="E16" s="37" t="s">
        <v>41</v>
      </c>
      <c r="F16" s="34"/>
    </row>
    <row r="17" ht="12" customHeight="1" spans="1:6">
      <c r="A17" s="50" t="s">
        <v>42</v>
      </c>
      <c r="B17" s="34"/>
      <c r="C17" s="50" t="s">
        <v>43</v>
      </c>
      <c r="D17" s="34"/>
      <c r="E17" s="37" t="s">
        <v>44</v>
      </c>
      <c r="F17" s="34"/>
    </row>
    <row r="18" ht="12" customHeight="1" spans="1:6">
      <c r="A18" s="50" t="s">
        <v>45</v>
      </c>
      <c r="B18" s="34"/>
      <c r="C18" s="50" t="s">
        <v>46</v>
      </c>
      <c r="D18" s="34"/>
      <c r="E18" s="37" t="s">
        <v>47</v>
      </c>
      <c r="F18" s="34"/>
    </row>
    <row r="19" ht="12" customHeight="1" spans="1:6">
      <c r="A19" s="50" t="s">
        <v>48</v>
      </c>
      <c r="B19" s="34"/>
      <c r="C19" s="50" t="s">
        <v>49</v>
      </c>
      <c r="D19" s="34"/>
      <c r="E19" s="37" t="s">
        <v>50</v>
      </c>
      <c r="F19" s="34"/>
    </row>
    <row r="20" ht="12" customHeight="1" spans="1:6">
      <c r="A20" s="105"/>
      <c r="B20" s="105"/>
      <c r="C20" s="50" t="s">
        <v>51</v>
      </c>
      <c r="D20" s="34"/>
      <c r="E20" s="37" t="s">
        <v>52</v>
      </c>
      <c r="F20" s="34">
        <v>460.12</v>
      </c>
    </row>
    <row r="21" ht="12" customHeight="1" spans="1:6">
      <c r="A21" s="105"/>
      <c r="B21" s="105"/>
      <c r="C21" s="50"/>
      <c r="D21" s="34"/>
      <c r="E21" s="37" t="s">
        <v>53</v>
      </c>
      <c r="F21" s="34"/>
    </row>
    <row r="22" ht="12" customHeight="1" spans="1:6">
      <c r="A22" s="105"/>
      <c r="B22" s="105"/>
      <c r="C22" s="50"/>
      <c r="D22" s="34"/>
      <c r="E22" s="37" t="s">
        <v>54</v>
      </c>
      <c r="F22" s="34"/>
    </row>
    <row r="23" ht="12" customHeight="1" spans="1:6">
      <c r="A23" s="105"/>
      <c r="B23" s="105"/>
      <c r="C23" s="50"/>
      <c r="D23" s="34"/>
      <c r="E23" s="37" t="s">
        <v>55</v>
      </c>
      <c r="F23" s="34"/>
    </row>
    <row r="24" ht="12" customHeight="1" spans="1:6">
      <c r="A24" s="105"/>
      <c r="B24" s="105"/>
      <c r="C24" s="50"/>
      <c r="D24" s="34"/>
      <c r="E24" s="37" t="s">
        <v>56</v>
      </c>
      <c r="F24" s="34"/>
    </row>
    <row r="25" ht="12" customHeight="1" spans="1:6">
      <c r="A25" s="50"/>
      <c r="B25" s="34"/>
      <c r="C25" s="50"/>
      <c r="D25" s="34"/>
      <c r="E25" s="37" t="s">
        <v>57</v>
      </c>
      <c r="F25" s="34">
        <v>32.59</v>
      </c>
    </row>
    <row r="26" ht="12" customHeight="1" spans="1:6">
      <c r="A26" s="50"/>
      <c r="B26" s="34"/>
      <c r="C26" s="50"/>
      <c r="D26" s="34"/>
      <c r="E26" s="37" t="s">
        <v>58</v>
      </c>
      <c r="F26" s="34"/>
    </row>
    <row r="27" ht="12" customHeight="1" spans="1:6">
      <c r="A27" s="50"/>
      <c r="B27" s="34"/>
      <c r="C27" s="50"/>
      <c r="D27" s="34"/>
      <c r="E27" s="37" t="s">
        <v>59</v>
      </c>
      <c r="F27" s="34"/>
    </row>
    <row r="28" ht="12" customHeight="1" spans="1:6">
      <c r="A28" s="50"/>
      <c r="B28" s="34"/>
      <c r="C28" s="50"/>
      <c r="D28" s="34"/>
      <c r="E28" s="37" t="s">
        <v>60</v>
      </c>
      <c r="F28" s="34"/>
    </row>
    <row r="29" ht="12" customHeight="1" spans="1:6">
      <c r="A29" s="50"/>
      <c r="B29" s="34"/>
      <c r="C29" s="50"/>
      <c r="D29" s="34"/>
      <c r="E29" s="37" t="s">
        <v>61</v>
      </c>
      <c r="F29" s="34"/>
    </row>
    <row r="30" ht="12" customHeight="1" spans="1:6">
      <c r="A30" s="50"/>
      <c r="B30" s="34"/>
      <c r="C30" s="50"/>
      <c r="D30" s="34"/>
      <c r="E30" s="37" t="s">
        <v>62</v>
      </c>
      <c r="F30" s="34"/>
    </row>
    <row r="31" ht="12" customHeight="1" spans="1:6">
      <c r="A31" s="50"/>
      <c r="B31" s="34"/>
      <c r="C31" s="50"/>
      <c r="D31" s="34"/>
      <c r="E31" s="37" t="s">
        <v>63</v>
      </c>
      <c r="F31" s="34"/>
    </row>
    <row r="32" ht="12" customHeight="1" spans="1:6">
      <c r="A32" s="50"/>
      <c r="B32" s="34"/>
      <c r="C32" s="50"/>
      <c r="D32" s="34"/>
      <c r="E32" s="37" t="s">
        <v>64</v>
      </c>
      <c r="F32" s="34"/>
    </row>
    <row r="33" ht="12" customHeight="1" spans="1:6">
      <c r="A33" s="50"/>
      <c r="B33" s="34"/>
      <c r="C33" s="50"/>
      <c r="D33" s="34"/>
      <c r="E33" s="37" t="s">
        <v>65</v>
      </c>
      <c r="F33" s="34"/>
    </row>
    <row r="34" ht="12" customHeight="1" spans="1:6">
      <c r="A34" s="50"/>
      <c r="B34" s="34"/>
      <c r="C34" s="50"/>
      <c r="D34" s="34"/>
      <c r="E34" s="37"/>
      <c r="F34" s="34"/>
    </row>
    <row r="35" ht="12" customHeight="1" spans="1:6">
      <c r="A35" s="30" t="s">
        <v>66</v>
      </c>
      <c r="B35" s="34">
        <f>SUM(B7:B34)</f>
        <v>559.87</v>
      </c>
      <c r="C35" s="30" t="s">
        <v>67</v>
      </c>
      <c r="D35" s="34">
        <f>D6+D10</f>
        <v>559.87</v>
      </c>
      <c r="E35" s="30" t="s">
        <v>67</v>
      </c>
      <c r="F35" s="34">
        <f>SUM(F10:F32)</f>
        <v>559.87</v>
      </c>
    </row>
    <row r="36" ht="12" customHeight="1" spans="1:6">
      <c r="A36" s="50" t="s">
        <v>68</v>
      </c>
      <c r="B36" s="34"/>
      <c r="C36" s="30" t="s">
        <v>69</v>
      </c>
      <c r="D36" s="34"/>
      <c r="E36" s="30" t="s">
        <v>69</v>
      </c>
      <c r="F36" s="34"/>
    </row>
    <row r="37" ht="12" customHeight="1" spans="1:6">
      <c r="A37" s="50" t="s">
        <v>70</v>
      </c>
      <c r="B37" s="34"/>
      <c r="C37" s="51"/>
      <c r="D37" s="34"/>
      <c r="E37" s="37"/>
      <c r="F37" s="106"/>
    </row>
    <row r="38" ht="12" customHeight="1" spans="1:6">
      <c r="A38" s="103" t="s">
        <v>71</v>
      </c>
      <c r="B38" s="34"/>
      <c r="C38" s="37"/>
      <c r="D38" s="34"/>
      <c r="E38" s="37"/>
      <c r="F38" s="34"/>
    </row>
    <row r="39" ht="12" customHeight="1" spans="1:6">
      <c r="A39" s="103" t="s">
        <v>72</v>
      </c>
      <c r="B39" s="34"/>
      <c r="C39" s="103"/>
      <c r="D39" s="107"/>
      <c r="E39" s="37"/>
      <c r="F39" s="106"/>
    </row>
    <row r="40" ht="12" customHeight="1" spans="1:6">
      <c r="A40" s="103" t="s">
        <v>73</v>
      </c>
      <c r="B40" s="34"/>
      <c r="C40" s="103"/>
      <c r="D40" s="107"/>
      <c r="E40" s="103"/>
      <c r="F40" s="107"/>
    </row>
    <row r="41" ht="12" customHeight="1" spans="1:6">
      <c r="A41" s="50" t="s">
        <v>74</v>
      </c>
      <c r="B41" s="34"/>
      <c r="C41" s="103"/>
      <c r="D41" s="107"/>
      <c r="E41" s="103"/>
      <c r="F41" s="107"/>
    </row>
    <row r="42" ht="12" customHeight="1" spans="1:6">
      <c r="A42" s="30" t="s">
        <v>75</v>
      </c>
      <c r="B42" s="34">
        <v>559.87</v>
      </c>
      <c r="C42" s="30" t="s">
        <v>76</v>
      </c>
      <c r="D42" s="34">
        <v>559.87</v>
      </c>
      <c r="E42" s="30" t="s">
        <v>76</v>
      </c>
      <c r="F42" s="34">
        <v>559.87</v>
      </c>
    </row>
  </sheetData>
  <mergeCells count="2">
    <mergeCell ref="A2:F2"/>
    <mergeCell ref="C4:F4"/>
  </mergeCells>
  <printOptions horizontalCentered="1"/>
  <pageMargins left="0.700694444444445" right="0.502777777777778" top="0.432638888888889" bottom="0.160416666666667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workbookViewId="0">
      <selection activeCell="L13" sqref="L13"/>
    </sheetView>
  </sheetViews>
  <sheetFormatPr defaultColWidth="9" defaultRowHeight="13.5"/>
  <cols>
    <col min="1" max="1" width="12.375" customWidth="1"/>
    <col min="2" max="2" width="6.875" customWidth="1"/>
    <col min="3" max="6" width="5.875" customWidth="1"/>
    <col min="7" max="7" width="7.875" customWidth="1"/>
    <col min="8" max="8" width="6.375" customWidth="1"/>
    <col min="9" max="10" width="5.875" customWidth="1"/>
    <col min="11" max="11" width="7.375" customWidth="1"/>
    <col min="12" max="12" width="5.875" customWidth="1"/>
    <col min="13" max="13" width="9" customWidth="1"/>
    <col min="14" max="22" width="5.875" customWidth="1"/>
  </cols>
  <sheetData>
    <row r="1" spans="1:22">
      <c r="A1" s="68" t="s">
        <v>77</v>
      </c>
      <c r="B1" s="69"/>
      <c r="C1" s="6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95"/>
      <c r="U1" s="61"/>
      <c r="V1" s="29"/>
    </row>
    <row r="2" ht="27" spans="1:22">
      <c r="A2" s="70" t="s">
        <v>78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>
      <c r="A3" s="68"/>
      <c r="B3" s="72"/>
      <c r="C3" s="72"/>
      <c r="D3" s="73"/>
      <c r="E3" s="73"/>
      <c r="F3" s="73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95"/>
      <c r="U3" s="61"/>
      <c r="V3" s="29" t="s">
        <v>2</v>
      </c>
    </row>
    <row r="4" spans="1:22">
      <c r="A4" s="11" t="s">
        <v>79</v>
      </c>
      <c r="B4" s="74" t="s">
        <v>80</v>
      </c>
      <c r="C4" s="75" t="s">
        <v>81</v>
      </c>
      <c r="D4" s="76"/>
      <c r="E4" s="76"/>
      <c r="F4" s="77"/>
      <c r="G4" s="76" t="s">
        <v>82</v>
      </c>
      <c r="H4" s="76"/>
      <c r="I4" s="87"/>
      <c r="J4" s="87"/>
      <c r="K4" s="87"/>
      <c r="L4" s="87"/>
      <c r="M4" s="87"/>
      <c r="N4" s="87"/>
      <c r="O4" s="77"/>
      <c r="P4" s="88" t="s">
        <v>83</v>
      </c>
      <c r="Q4" s="88" t="s">
        <v>84</v>
      </c>
      <c r="R4" s="88" t="s">
        <v>85</v>
      </c>
      <c r="S4" s="88" t="s">
        <v>86</v>
      </c>
      <c r="T4" s="88" t="s">
        <v>87</v>
      </c>
      <c r="U4" s="88" t="s">
        <v>88</v>
      </c>
      <c r="V4" s="11" t="s">
        <v>89</v>
      </c>
    </row>
    <row r="5" ht="23.1" customHeight="1" spans="1:22">
      <c r="A5" s="11"/>
      <c r="B5" s="74"/>
      <c r="C5" s="74" t="s">
        <v>90</v>
      </c>
      <c r="D5" s="78" t="s">
        <v>91</v>
      </c>
      <c r="E5" s="78" t="s">
        <v>92</v>
      </c>
      <c r="F5" s="79" t="s">
        <v>93</v>
      </c>
      <c r="G5" s="78" t="s">
        <v>94</v>
      </c>
      <c r="H5" s="78" t="s">
        <v>95</v>
      </c>
      <c r="I5" s="89" t="s">
        <v>96</v>
      </c>
      <c r="J5" s="90"/>
      <c r="K5" s="90"/>
      <c r="L5" s="90"/>
      <c r="M5" s="90"/>
      <c r="N5" s="91"/>
      <c r="O5" s="88" t="s">
        <v>97</v>
      </c>
      <c r="P5" s="88"/>
      <c r="Q5" s="88"/>
      <c r="R5" s="88"/>
      <c r="S5" s="88"/>
      <c r="T5" s="88"/>
      <c r="U5" s="88"/>
      <c r="V5" s="11"/>
    </row>
    <row r="6" ht="36" spans="1:22">
      <c r="A6" s="11"/>
      <c r="B6" s="74"/>
      <c r="C6" s="74"/>
      <c r="D6" s="78"/>
      <c r="E6" s="78"/>
      <c r="F6" s="79"/>
      <c r="G6" s="78"/>
      <c r="H6" s="78"/>
      <c r="I6" s="92" t="s">
        <v>94</v>
      </c>
      <c r="J6" s="93" t="s">
        <v>98</v>
      </c>
      <c r="K6" s="93" t="s">
        <v>99</v>
      </c>
      <c r="L6" s="93" t="s">
        <v>100</v>
      </c>
      <c r="M6" s="93" t="s">
        <v>101</v>
      </c>
      <c r="N6" s="94" t="s">
        <v>102</v>
      </c>
      <c r="O6" s="88"/>
      <c r="P6" s="88"/>
      <c r="Q6" s="88"/>
      <c r="R6" s="88"/>
      <c r="S6" s="88"/>
      <c r="T6" s="88"/>
      <c r="U6" s="88"/>
      <c r="V6" s="11"/>
    </row>
    <row r="7" spans="1:22">
      <c r="A7" s="80" t="s">
        <v>103</v>
      </c>
      <c r="B7" s="81">
        <v>1</v>
      </c>
      <c r="C7" s="82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</row>
    <row r="8" ht="42" customHeight="1" spans="1:22">
      <c r="A8" s="83" t="s">
        <v>104</v>
      </c>
      <c r="B8" s="84">
        <f>G8</f>
        <v>559.87</v>
      </c>
      <c r="C8" s="10"/>
      <c r="D8" s="10"/>
      <c r="E8" s="10"/>
      <c r="F8" s="10"/>
      <c r="G8" s="85">
        <f>H8+L8</f>
        <v>559.87</v>
      </c>
      <c r="H8" s="34">
        <v>543.87</v>
      </c>
      <c r="I8" s="10"/>
      <c r="J8" s="10"/>
      <c r="K8" s="10"/>
      <c r="L8" s="10">
        <v>16</v>
      </c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>
      <c r="A9" s="10"/>
      <c r="B9" s="86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>
      <c r="A10" s="10"/>
      <c r="B10" s="8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>
      <c r="A11" s="10"/>
      <c r="B11" s="86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>
      <c r="A12" s="10"/>
      <c r="B12" s="8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>
      <c r="A13" s="10"/>
      <c r="B13" s="86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>
      <c r="A14" s="10"/>
      <c r="B14" s="86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>
      <c r="A15" s="10"/>
      <c r="B15" s="86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>
      <c r="A16" s="10"/>
      <c r="B16" s="8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>
      <c r="A17" s="10"/>
      <c r="B17" s="8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>
      <c r="A18" s="10"/>
      <c r="B18" s="8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>
      <c r="A19" s="10"/>
      <c r="B19" s="8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</sheetData>
  <mergeCells count="20">
    <mergeCell ref="A2:V2"/>
    <mergeCell ref="C4:F4"/>
    <mergeCell ref="G4:O4"/>
    <mergeCell ref="I5:N5"/>
    <mergeCell ref="A4:A6"/>
    <mergeCell ref="B4:B6"/>
    <mergeCell ref="C5:C6"/>
    <mergeCell ref="D5:D6"/>
    <mergeCell ref="E5:E6"/>
    <mergeCell ref="F5:F6"/>
    <mergeCell ref="G5:G6"/>
    <mergeCell ref="H5:H6"/>
    <mergeCell ref="O5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13888888888889" right="0.313888888888889" top="0.747916666666667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workbookViewId="0">
      <selection activeCell="J11" sqref="J11"/>
    </sheetView>
  </sheetViews>
  <sheetFormatPr defaultColWidth="9" defaultRowHeight="13.5"/>
  <cols>
    <col min="1" max="1" width="8.125" customWidth="1"/>
    <col min="2" max="2" width="9" customWidth="1"/>
    <col min="3" max="3" width="12.875" customWidth="1"/>
    <col min="4" max="4" width="8" customWidth="1"/>
    <col min="5" max="5" width="7.375" customWidth="1"/>
    <col min="6" max="6" width="9.625" customWidth="1"/>
    <col min="7" max="7" width="8.375" customWidth="1"/>
    <col min="9" max="9" width="7.5" customWidth="1"/>
    <col min="10" max="10" width="5.625" customWidth="1"/>
    <col min="11" max="11" width="7.875" customWidth="1"/>
    <col min="12" max="13" width="7.625" customWidth="1"/>
    <col min="14" max="14" width="7.25" customWidth="1"/>
    <col min="15" max="15" width="6.5" customWidth="1"/>
    <col min="16" max="17" width="5" customWidth="1"/>
    <col min="18" max="18" width="4.25" customWidth="1"/>
    <col min="19" max="19" width="4.625" customWidth="1"/>
  </cols>
  <sheetData>
    <row r="1" customFormat="1" spans="1:1">
      <c r="A1" s="1" t="s">
        <v>105</v>
      </c>
    </row>
    <row r="2" ht="36.95" customHeight="1" spans="1:19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61"/>
      <c r="B3" s="62"/>
      <c r="C3" s="29"/>
      <c r="D3" s="29"/>
      <c r="E3" s="29"/>
      <c r="F3" s="29"/>
      <c r="G3" s="29"/>
      <c r="H3" s="29"/>
      <c r="I3" s="67"/>
      <c r="J3" s="61"/>
      <c r="K3" s="67"/>
      <c r="L3" s="67"/>
      <c r="M3" s="29"/>
      <c r="S3" s="12" t="s">
        <v>2</v>
      </c>
    </row>
    <row r="4" spans="1:19">
      <c r="A4" s="4" t="s">
        <v>79</v>
      </c>
      <c r="B4" s="4" t="s">
        <v>107</v>
      </c>
      <c r="C4" s="5" t="s">
        <v>108</v>
      </c>
      <c r="D4" s="5" t="s">
        <v>90</v>
      </c>
      <c r="E4" s="6" t="s">
        <v>109</v>
      </c>
      <c r="F4" s="6"/>
      <c r="G4" s="6"/>
      <c r="H4" s="6"/>
      <c r="I4" s="11" t="s">
        <v>110</v>
      </c>
      <c r="J4" s="11"/>
      <c r="K4" s="11"/>
      <c r="L4" s="11"/>
      <c r="M4" s="11"/>
      <c r="N4" s="11"/>
      <c r="O4" s="11"/>
      <c r="P4" s="5" t="s">
        <v>111</v>
      </c>
      <c r="Q4" s="5" t="s">
        <v>112</v>
      </c>
      <c r="R4" s="5" t="s">
        <v>113</v>
      </c>
      <c r="S4" s="5" t="s">
        <v>114</v>
      </c>
    </row>
    <row r="5" spans="1:19">
      <c r="A5" s="4"/>
      <c r="B5" s="4"/>
      <c r="C5" s="5"/>
      <c r="D5" s="5"/>
      <c r="E5" s="5" t="s">
        <v>94</v>
      </c>
      <c r="F5" s="5" t="s">
        <v>13</v>
      </c>
      <c r="G5" s="7" t="s">
        <v>16</v>
      </c>
      <c r="H5" s="5" t="s">
        <v>19</v>
      </c>
      <c r="I5" s="5" t="s">
        <v>94</v>
      </c>
      <c r="J5" s="11" t="s">
        <v>25</v>
      </c>
      <c r="K5" s="11"/>
      <c r="L5" s="11"/>
      <c r="M5" s="11"/>
      <c r="N5" s="5" t="s">
        <v>37</v>
      </c>
      <c r="O5" s="5" t="s">
        <v>40</v>
      </c>
      <c r="P5" s="5"/>
      <c r="Q5" s="5"/>
      <c r="R5" s="5"/>
      <c r="S5" s="5"/>
    </row>
    <row r="6" ht="36" spans="1:19">
      <c r="A6" s="4"/>
      <c r="B6" s="4"/>
      <c r="C6" s="5"/>
      <c r="D6" s="5"/>
      <c r="E6" s="5"/>
      <c r="F6" s="5"/>
      <c r="G6" s="7"/>
      <c r="H6" s="5"/>
      <c r="I6" s="5"/>
      <c r="J6" s="11" t="s">
        <v>90</v>
      </c>
      <c r="K6" s="11" t="s">
        <v>115</v>
      </c>
      <c r="L6" s="11" t="s">
        <v>31</v>
      </c>
      <c r="M6" s="11" t="s">
        <v>34</v>
      </c>
      <c r="N6" s="5"/>
      <c r="O6" s="5"/>
      <c r="P6" s="5"/>
      <c r="Q6" s="5"/>
      <c r="R6" s="5"/>
      <c r="S6" s="5"/>
    </row>
    <row r="7" spans="1:19">
      <c r="A7" s="8" t="s">
        <v>103</v>
      </c>
      <c r="B7" s="8" t="s">
        <v>103</v>
      </c>
      <c r="C7" s="8" t="s">
        <v>103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  <c r="O7" s="8">
        <v>12</v>
      </c>
      <c r="P7" s="8">
        <v>13</v>
      </c>
      <c r="Q7" s="8">
        <v>14</v>
      </c>
      <c r="R7" s="8">
        <v>15</v>
      </c>
      <c r="S7" s="8">
        <v>16</v>
      </c>
    </row>
    <row r="8" ht="29.25" customHeight="1" spans="1:19">
      <c r="A8" s="9" t="s">
        <v>104</v>
      </c>
      <c r="B8" s="10"/>
      <c r="C8" s="10"/>
      <c r="D8" s="10">
        <f>E8+I8</f>
        <v>559.87</v>
      </c>
      <c r="E8" s="10">
        <f>SUM(F8:H8)</f>
        <v>342.87</v>
      </c>
      <c r="F8" s="10">
        <v>274.8</v>
      </c>
      <c r="G8" s="10">
        <v>66.12</v>
      </c>
      <c r="H8" s="10">
        <v>1.95</v>
      </c>
      <c r="I8" s="10">
        <f>J8+O8</f>
        <v>217</v>
      </c>
      <c r="J8" s="10">
        <v>0</v>
      </c>
      <c r="K8" s="10"/>
      <c r="L8" s="10">
        <v>0</v>
      </c>
      <c r="M8" s="10"/>
      <c r="N8" s="10"/>
      <c r="O8" s="10">
        <v>217</v>
      </c>
      <c r="P8" s="10"/>
      <c r="Q8" s="10"/>
      <c r="R8" s="10"/>
      <c r="S8" s="10"/>
    </row>
    <row r="9" ht="29.25" customHeight="1" spans="1:19">
      <c r="A9" s="10"/>
      <c r="B9" s="63">
        <v>20508</v>
      </c>
      <c r="C9" s="63" t="s">
        <v>116</v>
      </c>
      <c r="D9" s="64">
        <v>2.7</v>
      </c>
      <c r="E9" s="65">
        <v>2.7</v>
      </c>
      <c r="F9" s="66">
        <v>0</v>
      </c>
      <c r="G9" s="66">
        <v>2.7</v>
      </c>
      <c r="H9" s="66">
        <v>0</v>
      </c>
      <c r="I9" s="66">
        <v>0</v>
      </c>
      <c r="J9" s="64">
        <v>0</v>
      </c>
      <c r="K9" s="65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4">
        <v>0</v>
      </c>
    </row>
    <row r="10" ht="29.25" customHeight="1" spans="1:19">
      <c r="A10" s="10"/>
      <c r="B10" s="63">
        <v>20805</v>
      </c>
      <c r="C10" s="63" t="s">
        <v>117</v>
      </c>
      <c r="D10" s="64">
        <v>1.95</v>
      </c>
      <c r="E10" s="65">
        <v>1.95</v>
      </c>
      <c r="F10" s="66">
        <v>0</v>
      </c>
      <c r="G10" s="66">
        <v>0</v>
      </c>
      <c r="H10" s="66">
        <v>1.95</v>
      </c>
      <c r="I10" s="66">
        <v>0</v>
      </c>
      <c r="J10" s="64">
        <v>0</v>
      </c>
      <c r="K10" s="65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4">
        <v>0</v>
      </c>
    </row>
    <row r="11" ht="40.5" customHeight="1" spans="1:19">
      <c r="A11" s="10"/>
      <c r="B11" s="63">
        <v>20805</v>
      </c>
      <c r="C11" s="63" t="s">
        <v>118</v>
      </c>
      <c r="D11" s="64">
        <v>38.25</v>
      </c>
      <c r="E11" s="65">
        <v>38.25</v>
      </c>
      <c r="F11" s="66">
        <v>38.25</v>
      </c>
      <c r="G11" s="66">
        <v>0</v>
      </c>
      <c r="H11" s="66">
        <v>0</v>
      </c>
      <c r="I11" s="66">
        <v>0</v>
      </c>
      <c r="J11" s="64">
        <v>0</v>
      </c>
      <c r="K11" s="65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4">
        <v>0</v>
      </c>
    </row>
    <row r="12" ht="29.25" customHeight="1" spans="1:19">
      <c r="A12" s="10"/>
      <c r="B12" s="63">
        <v>21011</v>
      </c>
      <c r="C12" s="63" t="s">
        <v>119</v>
      </c>
      <c r="D12" s="64">
        <v>24.26</v>
      </c>
      <c r="E12" s="65">
        <v>24.26</v>
      </c>
      <c r="F12" s="66">
        <v>24.26</v>
      </c>
      <c r="G12" s="66">
        <v>0</v>
      </c>
      <c r="H12" s="66">
        <v>0</v>
      </c>
      <c r="I12" s="66">
        <v>0</v>
      </c>
      <c r="J12" s="64">
        <v>0</v>
      </c>
      <c r="K12" s="65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4">
        <v>0</v>
      </c>
    </row>
    <row r="13" ht="29.25" customHeight="1" spans="1:19">
      <c r="A13" s="10"/>
      <c r="B13" s="63">
        <v>21506</v>
      </c>
      <c r="C13" s="63" t="s">
        <v>120</v>
      </c>
      <c r="D13" s="64">
        <v>243.12</v>
      </c>
      <c r="E13" s="65">
        <v>243.12</v>
      </c>
      <c r="F13" s="66">
        <v>179.7</v>
      </c>
      <c r="G13" s="66">
        <v>63.42</v>
      </c>
      <c r="H13" s="66">
        <v>0</v>
      </c>
      <c r="I13" s="66">
        <v>0</v>
      </c>
      <c r="J13" s="64">
        <v>0</v>
      </c>
      <c r="K13" s="65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4">
        <v>0</v>
      </c>
    </row>
    <row r="14" ht="42" customHeight="1" spans="1:19">
      <c r="A14" s="10"/>
      <c r="B14" s="63">
        <v>21506</v>
      </c>
      <c r="C14" s="63" t="s">
        <v>121</v>
      </c>
      <c r="D14" s="64">
        <v>217</v>
      </c>
      <c r="E14" s="65">
        <v>0</v>
      </c>
      <c r="F14" s="66">
        <v>0</v>
      </c>
      <c r="G14" s="66">
        <v>0</v>
      </c>
      <c r="H14" s="66">
        <v>0</v>
      </c>
      <c r="I14" s="66">
        <v>217</v>
      </c>
      <c r="J14" s="64">
        <v>0</v>
      </c>
      <c r="K14" s="65">
        <v>0</v>
      </c>
      <c r="L14" s="66">
        <v>0</v>
      </c>
      <c r="M14" s="66">
        <v>0</v>
      </c>
      <c r="N14" s="66">
        <v>0</v>
      </c>
      <c r="O14" s="66">
        <v>217</v>
      </c>
      <c r="P14" s="66">
        <v>0</v>
      </c>
      <c r="Q14" s="66">
        <v>0</v>
      </c>
      <c r="R14" s="66">
        <v>0</v>
      </c>
      <c r="S14" s="64">
        <v>0</v>
      </c>
    </row>
    <row r="15" ht="29.25" customHeight="1" spans="1:19">
      <c r="A15" s="10"/>
      <c r="B15" s="63">
        <v>22102</v>
      </c>
      <c r="C15" s="63" t="s">
        <v>122</v>
      </c>
      <c r="D15" s="64">
        <v>32.59</v>
      </c>
      <c r="E15" s="65">
        <v>32.59</v>
      </c>
      <c r="F15" s="66">
        <v>32.59</v>
      </c>
      <c r="G15" s="66">
        <v>0</v>
      </c>
      <c r="H15" s="66">
        <v>0</v>
      </c>
      <c r="I15" s="66">
        <v>0</v>
      </c>
      <c r="J15" s="64">
        <v>0</v>
      </c>
      <c r="K15" s="65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4">
        <v>0</v>
      </c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313888888888889" right="0.313888888888889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opLeftCell="A4" workbookViewId="0">
      <selection activeCell="H21" sqref="H21"/>
    </sheetView>
  </sheetViews>
  <sheetFormatPr defaultColWidth="9" defaultRowHeight="12"/>
  <cols>
    <col min="1" max="1" width="16.625" style="43" customWidth="1"/>
    <col min="2" max="2" width="9" style="43" customWidth="1"/>
    <col min="3" max="3" width="24.125" style="43" customWidth="1"/>
    <col min="4" max="4" width="6.5" style="43" customWidth="1"/>
    <col min="5" max="6" width="8.375" style="43" customWidth="1"/>
    <col min="7" max="7" width="31.125" style="43" customWidth="1"/>
    <col min="8" max="8" width="9.375" style="43" customWidth="1"/>
    <col min="9" max="9" width="11.25" style="43" customWidth="1"/>
    <col min="10" max="10" width="7.75" style="43" customWidth="1"/>
    <col min="11" max="11" width="9.125" style="43" customWidth="1"/>
    <col min="12" max="16384" width="9" style="43"/>
  </cols>
  <sheetData>
    <row r="1" spans="1:1">
      <c r="A1" s="43" t="s">
        <v>123</v>
      </c>
    </row>
    <row r="2" ht="30" customHeight="1" spans="1:10">
      <c r="A2" s="2" t="s">
        <v>124</v>
      </c>
      <c r="B2" s="3"/>
      <c r="C2" s="3"/>
      <c r="D2" s="3"/>
      <c r="E2" s="3"/>
      <c r="F2" s="3"/>
      <c r="G2" s="3"/>
      <c r="H2" s="3"/>
      <c r="I2" s="3"/>
      <c r="J2" s="3"/>
    </row>
    <row r="3" spans="10:10">
      <c r="J3" s="29" t="s">
        <v>2</v>
      </c>
    </row>
    <row r="4" ht="21.95" customHeight="1" spans="1:10">
      <c r="A4" s="44" t="s">
        <v>125</v>
      </c>
      <c r="B4" s="44"/>
      <c r="C4" s="45" t="s">
        <v>126</v>
      </c>
      <c r="D4" s="46"/>
      <c r="E4" s="46"/>
      <c r="F4" s="46"/>
      <c r="G4" s="46"/>
      <c r="H4" s="46"/>
      <c r="I4" s="46"/>
      <c r="J4" s="60"/>
    </row>
    <row r="5" ht="24" spans="1:10">
      <c r="A5" s="44" t="s">
        <v>127</v>
      </c>
      <c r="B5" s="44" t="s">
        <v>6</v>
      </c>
      <c r="C5" s="11" t="s">
        <v>7</v>
      </c>
      <c r="D5" s="47" t="s">
        <v>90</v>
      </c>
      <c r="E5" s="48" t="s">
        <v>128</v>
      </c>
      <c r="F5" s="48" t="s">
        <v>129</v>
      </c>
      <c r="G5" s="11" t="s">
        <v>8</v>
      </c>
      <c r="H5" s="47" t="s">
        <v>90</v>
      </c>
      <c r="I5" s="48" t="s">
        <v>128</v>
      </c>
      <c r="J5" s="48" t="s">
        <v>129</v>
      </c>
    </row>
    <row r="6" spans="1:10">
      <c r="A6" s="49" t="s">
        <v>130</v>
      </c>
      <c r="B6" s="34">
        <v>559.87</v>
      </c>
      <c r="C6" s="50" t="s">
        <v>10</v>
      </c>
      <c r="D6" s="49">
        <v>342.87</v>
      </c>
      <c r="E6" s="49">
        <v>342.87</v>
      </c>
      <c r="F6" s="49"/>
      <c r="G6" s="37" t="s">
        <v>11</v>
      </c>
      <c r="H6" s="49"/>
      <c r="I6" s="49"/>
      <c r="J6" s="49"/>
    </row>
    <row r="7" spans="1:10">
      <c r="A7" s="51"/>
      <c r="B7" s="49"/>
      <c r="C7" s="52" t="s">
        <v>13</v>
      </c>
      <c r="D7" s="49">
        <v>274.8</v>
      </c>
      <c r="E7" s="49">
        <v>274.8</v>
      </c>
      <c r="F7" s="49"/>
      <c r="G7" s="37" t="s">
        <v>14</v>
      </c>
      <c r="H7" s="49"/>
      <c r="I7" s="56"/>
      <c r="J7" s="49"/>
    </row>
    <row r="8" spans="1:10">
      <c r="A8" s="51"/>
      <c r="B8" s="49"/>
      <c r="C8" s="52" t="s">
        <v>16</v>
      </c>
      <c r="D8" s="49">
        <v>66.12</v>
      </c>
      <c r="E8" s="49">
        <v>66.12</v>
      </c>
      <c r="F8" s="49"/>
      <c r="G8" s="37" t="s">
        <v>17</v>
      </c>
      <c r="H8" s="49"/>
      <c r="I8" s="54"/>
      <c r="J8" s="49"/>
    </row>
    <row r="9" spans="1:10">
      <c r="A9" s="51"/>
      <c r="B9" s="49"/>
      <c r="C9" s="52" t="s">
        <v>19</v>
      </c>
      <c r="D9" s="49">
        <v>1.95</v>
      </c>
      <c r="E9" s="49">
        <v>1.95</v>
      </c>
      <c r="F9" s="49"/>
      <c r="G9" s="37" t="s">
        <v>20</v>
      </c>
      <c r="H9" s="49"/>
      <c r="I9" s="54"/>
      <c r="J9" s="49"/>
    </row>
    <row r="10" spans="1:10">
      <c r="A10" s="51"/>
      <c r="B10" s="49"/>
      <c r="C10" s="50" t="s">
        <v>22</v>
      </c>
      <c r="D10" s="49">
        <v>217</v>
      </c>
      <c r="E10" s="49">
        <v>217</v>
      </c>
      <c r="F10" s="49"/>
      <c r="G10" s="37" t="s">
        <v>23</v>
      </c>
      <c r="H10" s="53">
        <v>2.7</v>
      </c>
      <c r="I10" s="53">
        <v>2.7</v>
      </c>
      <c r="J10" s="49"/>
    </row>
    <row r="11" ht="12.75" spans="1:10">
      <c r="A11" s="54"/>
      <c r="B11" s="49"/>
      <c r="C11" s="55" t="s">
        <v>25</v>
      </c>
      <c r="D11" s="49"/>
      <c r="E11" s="49"/>
      <c r="F11" s="49"/>
      <c r="G11" s="37" t="s">
        <v>26</v>
      </c>
      <c r="H11" s="56"/>
      <c r="I11" s="56"/>
      <c r="J11" s="49"/>
    </row>
    <row r="12" ht="12.75" spans="1:10">
      <c r="A12" s="54"/>
      <c r="B12" s="49"/>
      <c r="C12" s="55" t="s">
        <v>28</v>
      </c>
      <c r="D12" s="49"/>
      <c r="E12" s="49"/>
      <c r="F12" s="49"/>
      <c r="G12" s="37" t="s">
        <v>29</v>
      </c>
      <c r="H12" s="57"/>
      <c r="I12" s="57"/>
      <c r="J12" s="49"/>
    </row>
    <row r="13" spans="1:10">
      <c r="A13" s="54"/>
      <c r="B13" s="49"/>
      <c r="C13" s="58" t="s">
        <v>31</v>
      </c>
      <c r="D13" s="49"/>
      <c r="E13" s="49"/>
      <c r="F13" s="49"/>
      <c r="G13" s="37" t="s">
        <v>32</v>
      </c>
      <c r="H13" s="34">
        <v>40.2</v>
      </c>
      <c r="I13" s="34">
        <v>40.2</v>
      </c>
      <c r="J13" s="49"/>
    </row>
    <row r="14" spans="1:10">
      <c r="A14" s="54"/>
      <c r="B14" s="49"/>
      <c r="C14" s="59" t="s">
        <v>34</v>
      </c>
      <c r="D14" s="49"/>
      <c r="E14" s="49"/>
      <c r="F14" s="49"/>
      <c r="G14" s="37" t="s">
        <v>35</v>
      </c>
      <c r="H14" s="34"/>
      <c r="I14" s="34"/>
      <c r="J14" s="49"/>
    </row>
    <row r="15" ht="12.75" spans="1:10">
      <c r="A15" s="54"/>
      <c r="B15" s="49"/>
      <c r="C15" s="55" t="s">
        <v>37</v>
      </c>
      <c r="D15" s="49"/>
      <c r="E15" s="49"/>
      <c r="F15" s="49"/>
      <c r="G15" s="37" t="s">
        <v>38</v>
      </c>
      <c r="H15" s="34">
        <v>24.26</v>
      </c>
      <c r="I15" s="34">
        <v>24.26</v>
      </c>
      <c r="J15" s="49"/>
    </row>
    <row r="16" spans="1:10">
      <c r="A16" s="49" t="s">
        <v>131</v>
      </c>
      <c r="B16" s="49"/>
      <c r="C16" s="52" t="s">
        <v>40</v>
      </c>
      <c r="D16" s="49">
        <v>217</v>
      </c>
      <c r="E16" s="49">
        <v>217</v>
      </c>
      <c r="F16" s="49"/>
      <c r="G16" s="37" t="s">
        <v>41</v>
      </c>
      <c r="H16" s="34"/>
      <c r="I16" s="34"/>
      <c r="J16" s="49"/>
    </row>
    <row r="17" spans="1:10">
      <c r="A17" s="49"/>
      <c r="B17" s="49"/>
      <c r="C17" s="50" t="s">
        <v>43</v>
      </c>
      <c r="D17" s="49"/>
      <c r="E17" s="49"/>
      <c r="F17" s="49"/>
      <c r="G17" s="37" t="s">
        <v>44</v>
      </c>
      <c r="H17" s="34"/>
      <c r="I17" s="34"/>
      <c r="J17" s="49"/>
    </row>
    <row r="18" spans="1:10">
      <c r="A18" s="49"/>
      <c r="B18" s="49"/>
      <c r="C18" s="50" t="s">
        <v>46</v>
      </c>
      <c r="D18" s="49"/>
      <c r="E18" s="49"/>
      <c r="F18" s="49"/>
      <c r="G18" s="37" t="s">
        <v>47</v>
      </c>
      <c r="H18" s="34"/>
      <c r="I18" s="34"/>
      <c r="J18" s="49"/>
    </row>
    <row r="19" spans="1:10">
      <c r="A19" s="49"/>
      <c r="B19" s="49"/>
      <c r="C19" s="50" t="s">
        <v>49</v>
      </c>
      <c r="D19" s="49"/>
      <c r="E19" s="49"/>
      <c r="F19" s="49"/>
      <c r="G19" s="37" t="s">
        <v>50</v>
      </c>
      <c r="H19" s="34"/>
      <c r="I19" s="34"/>
      <c r="J19" s="49"/>
    </row>
    <row r="20" spans="1:10">
      <c r="A20" s="49"/>
      <c r="B20" s="49"/>
      <c r="C20" s="50" t="s">
        <v>51</v>
      </c>
      <c r="D20" s="49"/>
      <c r="E20" s="49"/>
      <c r="F20" s="49"/>
      <c r="G20" s="37" t="s">
        <v>52</v>
      </c>
      <c r="H20" s="34">
        <v>460.12</v>
      </c>
      <c r="I20" s="34">
        <v>460.12</v>
      </c>
      <c r="J20" s="49"/>
    </row>
    <row r="21" spans="1:10">
      <c r="A21" s="49"/>
      <c r="B21" s="49"/>
      <c r="C21" s="49"/>
      <c r="D21" s="49"/>
      <c r="E21" s="49"/>
      <c r="F21" s="49"/>
      <c r="G21" s="37" t="s">
        <v>53</v>
      </c>
      <c r="H21" s="34"/>
      <c r="I21" s="34"/>
      <c r="J21" s="49"/>
    </row>
    <row r="22" spans="1:10">
      <c r="A22" s="49"/>
      <c r="B22" s="49"/>
      <c r="C22" s="49"/>
      <c r="D22" s="49"/>
      <c r="E22" s="49"/>
      <c r="F22" s="49"/>
      <c r="G22" s="37" t="s">
        <v>54</v>
      </c>
      <c r="H22" s="34"/>
      <c r="I22" s="34"/>
      <c r="J22" s="49"/>
    </row>
    <row r="23" spans="1:10">
      <c r="A23" s="49"/>
      <c r="B23" s="49"/>
      <c r="C23" s="49"/>
      <c r="D23" s="49"/>
      <c r="E23" s="49"/>
      <c r="F23" s="49"/>
      <c r="G23" s="37" t="s">
        <v>55</v>
      </c>
      <c r="H23" s="34"/>
      <c r="I23" s="34"/>
      <c r="J23" s="49"/>
    </row>
    <row r="24" spans="1:10">
      <c r="A24" s="49"/>
      <c r="B24" s="49"/>
      <c r="C24" s="49"/>
      <c r="D24" s="49"/>
      <c r="E24" s="49"/>
      <c r="F24" s="49"/>
      <c r="G24" s="37" t="s">
        <v>56</v>
      </c>
      <c r="H24" s="34"/>
      <c r="I24" s="34"/>
      <c r="J24" s="49"/>
    </row>
    <row r="25" spans="1:10">
      <c r="A25" s="49"/>
      <c r="B25" s="49"/>
      <c r="C25" s="49"/>
      <c r="D25" s="49"/>
      <c r="E25" s="49"/>
      <c r="F25" s="49"/>
      <c r="G25" s="37" t="s">
        <v>57</v>
      </c>
      <c r="H25" s="34">
        <v>32.59</v>
      </c>
      <c r="I25" s="34">
        <v>32.59</v>
      </c>
      <c r="J25" s="49"/>
    </row>
    <row r="26" spans="1:10">
      <c r="A26" s="49"/>
      <c r="B26" s="49"/>
      <c r="C26" s="49"/>
      <c r="D26" s="49"/>
      <c r="E26" s="49"/>
      <c r="F26" s="49"/>
      <c r="G26" s="37" t="s">
        <v>58</v>
      </c>
      <c r="H26" s="34"/>
      <c r="I26" s="34"/>
      <c r="J26" s="49"/>
    </row>
    <row r="27" spans="1:10">
      <c r="A27" s="49"/>
      <c r="B27" s="49"/>
      <c r="C27" s="49"/>
      <c r="D27" s="49"/>
      <c r="E27" s="49"/>
      <c r="F27" s="49"/>
      <c r="G27" s="37" t="s">
        <v>59</v>
      </c>
      <c r="H27" s="34"/>
      <c r="I27" s="34"/>
      <c r="J27" s="49"/>
    </row>
    <row r="28" spans="1:10">
      <c r="A28" s="49"/>
      <c r="B28" s="49"/>
      <c r="C28" s="49"/>
      <c r="D28" s="49"/>
      <c r="E28" s="49"/>
      <c r="F28" s="49"/>
      <c r="G28" s="37" t="s">
        <v>60</v>
      </c>
      <c r="H28" s="34"/>
      <c r="I28" s="34"/>
      <c r="J28" s="49"/>
    </row>
    <row r="29" spans="1:10">
      <c r="A29" s="49"/>
      <c r="B29" s="49"/>
      <c r="C29" s="49"/>
      <c r="D29" s="49"/>
      <c r="E29" s="49"/>
      <c r="F29" s="49"/>
      <c r="G29" s="37" t="s">
        <v>61</v>
      </c>
      <c r="H29" s="34"/>
      <c r="I29" s="34"/>
      <c r="J29" s="49"/>
    </row>
    <row r="30" spans="1:10">
      <c r="A30" s="49"/>
      <c r="B30" s="49"/>
      <c r="C30" s="49"/>
      <c r="D30" s="49"/>
      <c r="E30" s="49"/>
      <c r="F30" s="49"/>
      <c r="G30" s="37" t="s">
        <v>62</v>
      </c>
      <c r="H30" s="34"/>
      <c r="I30" s="34"/>
      <c r="J30" s="49"/>
    </row>
    <row r="31" spans="1:10">
      <c r="A31" s="49"/>
      <c r="B31" s="49"/>
      <c r="C31" s="49"/>
      <c r="D31" s="49"/>
      <c r="E31" s="49"/>
      <c r="F31" s="49"/>
      <c r="G31" s="37" t="s">
        <v>63</v>
      </c>
      <c r="H31" s="34"/>
      <c r="I31" s="34"/>
      <c r="J31" s="49"/>
    </row>
    <row r="32" spans="1:10">
      <c r="A32" s="49"/>
      <c r="B32" s="49"/>
      <c r="C32" s="49"/>
      <c r="D32" s="49"/>
      <c r="E32" s="49"/>
      <c r="F32" s="49"/>
      <c r="G32" s="37" t="s">
        <v>64</v>
      </c>
      <c r="H32" s="34"/>
      <c r="I32" s="34"/>
      <c r="J32" s="49"/>
    </row>
    <row r="33" spans="1:10">
      <c r="A33" s="49"/>
      <c r="B33" s="49"/>
      <c r="C33" s="49"/>
      <c r="D33" s="49"/>
      <c r="E33" s="49"/>
      <c r="F33" s="49"/>
      <c r="G33" s="37" t="s">
        <v>65</v>
      </c>
      <c r="H33" s="34"/>
      <c r="I33" s="34"/>
      <c r="J33" s="49"/>
    </row>
    <row r="34" spans="1:10">
      <c r="A34" s="44" t="s">
        <v>132</v>
      </c>
      <c r="B34" s="34">
        <v>559.87</v>
      </c>
      <c r="C34" s="44" t="s">
        <v>133</v>
      </c>
      <c r="D34" s="49">
        <f>D6+D10</f>
        <v>559.87</v>
      </c>
      <c r="E34" s="49">
        <f>E6+E10</f>
        <v>559.87</v>
      </c>
      <c r="F34" s="49"/>
      <c r="G34" s="44" t="s">
        <v>133</v>
      </c>
      <c r="H34" s="49">
        <f>SUM(H10:H32)</f>
        <v>559.87</v>
      </c>
      <c r="I34" s="49">
        <f>SUM(I10:I32)</f>
        <v>559.87</v>
      </c>
      <c r="J34" s="49"/>
    </row>
    <row r="35" spans="1:10">
      <c r="A35" s="49" t="s">
        <v>134</v>
      </c>
      <c r="B35" s="49"/>
      <c r="C35" s="49" t="s">
        <v>135</v>
      </c>
      <c r="D35" s="49"/>
      <c r="E35" s="49"/>
      <c r="F35" s="49"/>
      <c r="G35" s="49" t="s">
        <v>136</v>
      </c>
      <c r="H35" s="49"/>
      <c r="I35" s="49"/>
      <c r="J35" s="49"/>
    </row>
    <row r="36" spans="1:10">
      <c r="A36" s="44" t="s">
        <v>137</v>
      </c>
      <c r="B36" s="49"/>
      <c r="C36" s="44" t="s">
        <v>138</v>
      </c>
      <c r="D36" s="49"/>
      <c r="E36" s="49"/>
      <c r="F36" s="49"/>
      <c r="G36" s="44" t="s">
        <v>138</v>
      </c>
      <c r="H36" s="49">
        <v>559.87</v>
      </c>
      <c r="I36" s="49">
        <v>559.87</v>
      </c>
      <c r="J36" s="49"/>
    </row>
  </sheetData>
  <mergeCells count="3">
    <mergeCell ref="A2:J2"/>
    <mergeCell ref="A4:B4"/>
    <mergeCell ref="C4:J4"/>
  </mergeCells>
  <printOptions horizontalCentered="1"/>
  <pageMargins left="0.751388888888889" right="0.751388888888889" top="0.802777777777778" bottom="0.802777777777778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H13" sqref="H13"/>
    </sheetView>
  </sheetViews>
  <sheetFormatPr defaultColWidth="9" defaultRowHeight="12" outlineLevelCol="7"/>
  <cols>
    <col min="1" max="1" width="20.875" style="1" customWidth="1"/>
    <col min="2" max="2" width="27.625" style="1" customWidth="1"/>
    <col min="3" max="3" width="11.375" style="1" customWidth="1"/>
    <col min="4" max="4" width="12.625" style="1" customWidth="1"/>
    <col min="5" max="5" width="10.25" style="1" customWidth="1"/>
    <col min="6" max="16384" width="9" style="1"/>
  </cols>
  <sheetData>
    <row r="1" ht="14.1" customHeight="1" spans="1:1">
      <c r="A1" s="1" t="s">
        <v>139</v>
      </c>
    </row>
    <row r="2" ht="32" customHeight="1" spans="1:5">
      <c r="A2" s="21" t="s">
        <v>140</v>
      </c>
      <c r="B2" s="22"/>
      <c r="C2" s="22"/>
      <c r="D2" s="22"/>
      <c r="E2" s="22"/>
    </row>
    <row r="3" ht="24" customHeight="1" spans="5:5">
      <c r="E3" s="29" t="s">
        <v>2</v>
      </c>
    </row>
    <row r="4" ht="23.25" customHeight="1" spans="1:5">
      <c r="A4" s="4" t="s">
        <v>141</v>
      </c>
      <c r="B4" s="5" t="s">
        <v>108</v>
      </c>
      <c r="C4" s="5" t="s">
        <v>80</v>
      </c>
      <c r="D4" s="5" t="s">
        <v>109</v>
      </c>
      <c r="E4" s="30" t="s">
        <v>110</v>
      </c>
    </row>
    <row r="5" ht="18" customHeight="1" spans="1:5">
      <c r="A5" s="4"/>
      <c r="B5" s="5" t="s">
        <v>90</v>
      </c>
      <c r="C5" s="5">
        <f>SUM(D5:E5)</f>
        <v>559.87</v>
      </c>
      <c r="D5" s="5">
        <v>342.87</v>
      </c>
      <c r="E5" s="31">
        <v>217</v>
      </c>
    </row>
    <row r="6" ht="25.5" customHeight="1" spans="1:5">
      <c r="A6" s="32">
        <v>21506</v>
      </c>
      <c r="B6" s="33" t="s">
        <v>142</v>
      </c>
      <c r="C6" s="34"/>
      <c r="D6" s="35">
        <v>243.12</v>
      </c>
      <c r="E6" s="36"/>
    </row>
    <row r="7" ht="25.5" customHeight="1" spans="1:5">
      <c r="A7" s="32">
        <v>20805</v>
      </c>
      <c r="B7" s="33" t="s">
        <v>143</v>
      </c>
      <c r="C7" s="26"/>
      <c r="D7" s="34">
        <v>38.25</v>
      </c>
      <c r="E7" s="36"/>
    </row>
    <row r="8" ht="25.5" customHeight="1" spans="1:5">
      <c r="A8" s="32">
        <v>21011</v>
      </c>
      <c r="B8" s="33" t="s">
        <v>144</v>
      </c>
      <c r="C8" s="26"/>
      <c r="D8" s="34">
        <v>24.26</v>
      </c>
      <c r="E8" s="35"/>
    </row>
    <row r="9" ht="25.5" customHeight="1" spans="1:5">
      <c r="A9" s="32">
        <v>22102</v>
      </c>
      <c r="B9" s="33" t="s">
        <v>145</v>
      </c>
      <c r="C9" s="26"/>
      <c r="D9" s="34">
        <v>32.59</v>
      </c>
      <c r="E9" s="25"/>
    </row>
    <row r="10" ht="25.5" customHeight="1" spans="1:5">
      <c r="A10" s="32">
        <v>20508</v>
      </c>
      <c r="B10" s="33" t="s">
        <v>146</v>
      </c>
      <c r="C10" s="26"/>
      <c r="D10" s="35">
        <v>2.7</v>
      </c>
      <c r="E10" s="25"/>
    </row>
    <row r="11" ht="25.5" customHeight="1" spans="1:5">
      <c r="A11" s="32">
        <v>20805</v>
      </c>
      <c r="B11" s="33" t="s">
        <v>147</v>
      </c>
      <c r="C11" s="26"/>
      <c r="D11" s="35">
        <v>1.95</v>
      </c>
      <c r="E11" s="35"/>
    </row>
    <row r="12" ht="25.5" customHeight="1" spans="1:8">
      <c r="A12" s="32">
        <v>21506</v>
      </c>
      <c r="B12" s="33" t="s">
        <v>148</v>
      </c>
      <c r="C12" s="35"/>
      <c r="D12" s="37"/>
      <c r="E12" s="38">
        <v>217</v>
      </c>
      <c r="H12" s="39"/>
    </row>
    <row r="13" ht="25.5" customHeight="1" spans="1:5">
      <c r="A13" s="40">
        <v>21506</v>
      </c>
      <c r="B13" s="40" t="s">
        <v>149</v>
      </c>
      <c r="C13" s="41"/>
      <c r="D13" s="37"/>
      <c r="E13" s="41">
        <v>20</v>
      </c>
    </row>
    <row r="14" ht="25.5" customHeight="1" spans="1:5">
      <c r="A14" s="40">
        <v>21506</v>
      </c>
      <c r="B14" s="40" t="s">
        <v>150</v>
      </c>
      <c r="C14" s="41"/>
      <c r="D14" s="37"/>
      <c r="E14" s="41">
        <v>15</v>
      </c>
    </row>
    <row r="15" ht="25.5" customHeight="1" spans="1:5">
      <c r="A15" s="40">
        <v>21506</v>
      </c>
      <c r="B15" s="40" t="s">
        <v>151</v>
      </c>
      <c r="C15" s="41"/>
      <c r="D15" s="37"/>
      <c r="E15" s="41">
        <v>35</v>
      </c>
    </row>
    <row r="16" ht="25.5" customHeight="1" spans="1:5">
      <c r="A16" s="40">
        <v>21506</v>
      </c>
      <c r="B16" s="40" t="s">
        <v>152</v>
      </c>
      <c r="C16" s="41"/>
      <c r="D16" s="37"/>
      <c r="E16" s="41">
        <v>20</v>
      </c>
    </row>
    <row r="17" ht="25.5" customHeight="1" spans="1:5">
      <c r="A17" s="40">
        <v>21506</v>
      </c>
      <c r="B17" s="40" t="s">
        <v>153</v>
      </c>
      <c r="C17" s="41"/>
      <c r="D17" s="37"/>
      <c r="E17" s="41">
        <v>16</v>
      </c>
    </row>
    <row r="18" ht="25.5" customHeight="1" spans="1:5">
      <c r="A18" s="42"/>
      <c r="B18" s="42"/>
      <c r="C18" s="35"/>
      <c r="D18" s="37"/>
      <c r="E18" s="35"/>
    </row>
    <row r="19" ht="25.5" customHeight="1" spans="1:5">
      <c r="A19" s="42"/>
      <c r="B19" s="42"/>
      <c r="C19" s="35"/>
      <c r="D19" s="37"/>
      <c r="E19" s="35"/>
    </row>
    <row r="20" ht="25.5" customHeight="1" spans="1:5">
      <c r="A20" s="42"/>
      <c r="B20" s="42"/>
      <c r="C20" s="35"/>
      <c r="D20" s="37"/>
      <c r="E20" s="35"/>
    </row>
    <row r="21" ht="25.5" customHeight="1" spans="1:5">
      <c r="A21" s="42"/>
      <c r="B21" s="42"/>
      <c r="C21" s="35"/>
      <c r="D21" s="37"/>
      <c r="E21" s="35"/>
    </row>
    <row r="22" ht="25.5" customHeight="1" spans="1:5">
      <c r="A22" s="42"/>
      <c r="B22" s="42"/>
      <c r="C22" s="35"/>
      <c r="D22" s="37"/>
      <c r="E22" s="35"/>
    </row>
    <row r="23" ht="25.5" customHeight="1" spans="1:5">
      <c r="A23" s="42"/>
      <c r="B23" s="42"/>
      <c r="C23" s="35"/>
      <c r="D23" s="37"/>
      <c r="E23" s="35"/>
    </row>
    <row r="24" ht="25.5" customHeight="1" spans="1:5">
      <c r="A24" s="42"/>
      <c r="B24" s="42"/>
      <c r="C24" s="35"/>
      <c r="D24" s="37"/>
      <c r="E24" s="35"/>
    </row>
    <row r="25" ht="25.5" customHeight="1" spans="1:5">
      <c r="A25" s="42"/>
      <c r="B25" s="42"/>
      <c r="C25" s="35"/>
      <c r="D25" s="37"/>
      <c r="E25" s="35"/>
    </row>
    <row r="26" ht="25.5" customHeight="1" spans="1:5">
      <c r="A26" s="42"/>
      <c r="B26" s="42"/>
      <c r="C26" s="35"/>
      <c r="D26" s="37"/>
      <c r="E26" s="35"/>
    </row>
  </sheetData>
  <autoFilter ref="A1:E26">
    <extLst/>
  </autoFilter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F21" sqref="F21"/>
    </sheetView>
  </sheetViews>
  <sheetFormatPr defaultColWidth="9" defaultRowHeight="12" outlineLevelCol="4"/>
  <cols>
    <col min="1" max="1" width="11.25" style="1" customWidth="1"/>
    <col min="2" max="2" width="25" style="1" customWidth="1"/>
    <col min="3" max="5" width="16.75" style="1" customWidth="1"/>
    <col min="6" max="16384" width="9" style="1"/>
  </cols>
  <sheetData>
    <row r="1" ht="12.95" customHeight="1" spans="1:1">
      <c r="A1" s="1" t="s">
        <v>154</v>
      </c>
    </row>
    <row r="2" ht="33" customHeight="1" spans="1:5">
      <c r="A2" s="21" t="s">
        <v>155</v>
      </c>
      <c r="B2" s="22"/>
      <c r="C2" s="22"/>
      <c r="D2" s="22"/>
      <c r="E2" s="22"/>
    </row>
    <row r="3" ht="20.25" customHeight="1" spans="1:5">
      <c r="A3" s="23"/>
      <c r="B3" s="23"/>
      <c r="C3" s="23"/>
      <c r="D3" s="23"/>
      <c r="E3" s="12" t="s">
        <v>2</v>
      </c>
    </row>
    <row r="4" ht="30" customHeight="1" spans="1:5">
      <c r="A4" s="24" t="s">
        <v>156</v>
      </c>
      <c r="B4" s="24" t="s">
        <v>157</v>
      </c>
      <c r="C4" s="24" t="s">
        <v>94</v>
      </c>
      <c r="D4" s="24" t="s">
        <v>158</v>
      </c>
      <c r="E4" s="24" t="s">
        <v>159</v>
      </c>
    </row>
    <row r="5" ht="18" customHeight="1" spans="1:5">
      <c r="A5" s="25"/>
      <c r="B5" s="25" t="s">
        <v>90</v>
      </c>
      <c r="C5" s="26">
        <f>C6+C12+C18</f>
        <v>342.87</v>
      </c>
      <c r="D5" s="26">
        <f t="shared" ref="D5:E5" si="0">D6+D12+D18</f>
        <v>276.75</v>
      </c>
      <c r="E5" s="26">
        <f t="shared" si="0"/>
        <v>66.12</v>
      </c>
    </row>
    <row r="6" ht="18" customHeight="1" spans="1:5">
      <c r="A6" s="27">
        <v>301</v>
      </c>
      <c r="B6" s="26" t="s">
        <v>13</v>
      </c>
      <c r="C6" s="26">
        <f>SUM(C7:C10)</f>
        <v>274.8</v>
      </c>
      <c r="D6" s="26">
        <v>274.8</v>
      </c>
      <c r="E6" s="26"/>
    </row>
    <row r="7" ht="18" customHeight="1" spans="1:5">
      <c r="A7" s="28">
        <v>30101</v>
      </c>
      <c r="B7" s="26" t="s">
        <v>160</v>
      </c>
      <c r="C7" s="26">
        <f>SUM(D7:E7)</f>
        <v>179.7</v>
      </c>
      <c r="D7" s="26">
        <v>179.7</v>
      </c>
      <c r="E7" s="26"/>
    </row>
    <row r="8" ht="18" customHeight="1" spans="1:5">
      <c r="A8" s="28">
        <v>30102</v>
      </c>
      <c r="B8" s="26" t="s">
        <v>161</v>
      </c>
      <c r="C8" s="26">
        <f t="shared" ref="C8:C10" si="1">SUM(D8:E8)</f>
        <v>38.25</v>
      </c>
      <c r="D8" s="26">
        <v>38.25</v>
      </c>
      <c r="E8" s="26"/>
    </row>
    <row r="9" ht="18" customHeight="1" spans="1:5">
      <c r="A9" s="28">
        <v>30103</v>
      </c>
      <c r="B9" s="26" t="s">
        <v>162</v>
      </c>
      <c r="C9" s="26">
        <f t="shared" si="1"/>
        <v>24.26</v>
      </c>
      <c r="D9" s="26">
        <v>24.26</v>
      </c>
      <c r="E9" s="26"/>
    </row>
    <row r="10" ht="18" customHeight="1" spans="1:5">
      <c r="A10" s="28">
        <v>30104</v>
      </c>
      <c r="B10" s="26" t="s">
        <v>163</v>
      </c>
      <c r="C10" s="26">
        <f t="shared" si="1"/>
        <v>32.59</v>
      </c>
      <c r="D10" s="26">
        <v>32.59</v>
      </c>
      <c r="E10" s="26"/>
    </row>
    <row r="11" ht="18" customHeight="1" spans="1:5">
      <c r="A11" s="26"/>
      <c r="B11" s="26"/>
      <c r="C11" s="26"/>
      <c r="D11" s="26"/>
      <c r="E11" s="26"/>
    </row>
    <row r="12" ht="18" customHeight="1" spans="1:5">
      <c r="A12" s="27">
        <v>302</v>
      </c>
      <c r="B12" s="26" t="s">
        <v>16</v>
      </c>
      <c r="C12" s="26">
        <f>SUM(C13:C16)</f>
        <v>66.12</v>
      </c>
      <c r="D12" s="26"/>
      <c r="E12" s="26">
        <v>66.12</v>
      </c>
    </row>
    <row r="13" ht="18" customHeight="1" spans="1:5">
      <c r="A13" s="28">
        <v>30201</v>
      </c>
      <c r="B13" s="26" t="s">
        <v>164</v>
      </c>
      <c r="C13" s="26">
        <f>SUM(D13:E13)</f>
        <v>56.85</v>
      </c>
      <c r="D13" s="26"/>
      <c r="E13" s="26">
        <v>56.85</v>
      </c>
    </row>
    <row r="14" ht="18" customHeight="1" spans="1:5">
      <c r="A14" s="28">
        <v>30202</v>
      </c>
      <c r="B14" s="26" t="s">
        <v>165</v>
      </c>
      <c r="C14" s="26">
        <f t="shared" ref="C14:C16" si="2">SUM(D14:E14)</f>
        <v>4.49</v>
      </c>
      <c r="D14" s="26"/>
      <c r="E14" s="26">
        <v>4.49</v>
      </c>
    </row>
    <row r="15" ht="18" customHeight="1" spans="1:5">
      <c r="A15" s="28">
        <v>30203</v>
      </c>
      <c r="B15" s="26" t="s">
        <v>166</v>
      </c>
      <c r="C15" s="26">
        <f t="shared" si="2"/>
        <v>2.08</v>
      </c>
      <c r="D15" s="26"/>
      <c r="E15" s="26">
        <v>2.08</v>
      </c>
    </row>
    <row r="16" ht="18" customHeight="1" spans="1:5">
      <c r="A16" s="28">
        <v>30204</v>
      </c>
      <c r="B16" s="26" t="s">
        <v>167</v>
      </c>
      <c r="C16" s="26">
        <f t="shared" si="2"/>
        <v>2.7</v>
      </c>
      <c r="D16" s="26"/>
      <c r="E16" s="26">
        <v>2.7</v>
      </c>
    </row>
    <row r="17" ht="18" customHeight="1" spans="1:5">
      <c r="A17" s="26"/>
      <c r="B17" s="26"/>
      <c r="C17" s="26"/>
      <c r="D17" s="26"/>
      <c r="E17" s="26"/>
    </row>
    <row r="18" ht="18" customHeight="1" spans="1:5">
      <c r="A18" s="27">
        <v>303</v>
      </c>
      <c r="B18" s="26" t="s">
        <v>168</v>
      </c>
      <c r="C18" s="26">
        <f>SUM(C19:C21)</f>
        <v>1.95</v>
      </c>
      <c r="D18" s="26">
        <v>1.95</v>
      </c>
      <c r="E18" s="26"/>
    </row>
    <row r="19" ht="18" customHeight="1" spans="1:5">
      <c r="A19" s="28">
        <v>30301</v>
      </c>
      <c r="B19" s="26" t="s">
        <v>169</v>
      </c>
      <c r="C19" s="26">
        <f>SUM(D19:E19)</f>
        <v>1.31</v>
      </c>
      <c r="D19" s="26">
        <v>1.31</v>
      </c>
      <c r="E19" s="26"/>
    </row>
    <row r="20" ht="18" customHeight="1" spans="1:5">
      <c r="A20" s="28">
        <v>30302</v>
      </c>
      <c r="B20" s="26" t="s">
        <v>170</v>
      </c>
      <c r="C20" s="26">
        <f>SUM(D20:E20)</f>
        <v>0.64</v>
      </c>
      <c r="D20" s="26">
        <v>0.64</v>
      </c>
      <c r="E20" s="26"/>
    </row>
    <row r="21" ht="18" customHeight="1" spans="1:5">
      <c r="A21" s="28"/>
      <c r="B21" s="26"/>
      <c r="C21" s="26"/>
      <c r="D21" s="26"/>
      <c r="E21" s="26"/>
    </row>
    <row r="22" ht="18" customHeight="1" spans="1:5">
      <c r="A22" s="26"/>
      <c r="B22" s="26"/>
      <c r="C22" s="26"/>
      <c r="D22" s="26"/>
      <c r="E22" s="26"/>
    </row>
    <row r="23" ht="18" customHeight="1" spans="1:5">
      <c r="A23" s="26"/>
      <c r="B23" s="26"/>
      <c r="C23" s="26"/>
      <c r="D23" s="26"/>
      <c r="E23" s="26"/>
    </row>
    <row r="24" ht="18" customHeight="1" spans="1:5">
      <c r="A24" s="26"/>
      <c r="B24" s="26"/>
      <c r="C24" s="26"/>
      <c r="D24" s="26"/>
      <c r="E24" s="26"/>
    </row>
    <row r="25" ht="18" customHeight="1" spans="1:5">
      <c r="A25" s="26"/>
      <c r="B25" s="26"/>
      <c r="C25" s="26"/>
      <c r="D25" s="26"/>
      <c r="E25" s="26"/>
    </row>
    <row r="26" ht="18" customHeight="1" spans="1:5">
      <c r="A26" s="26"/>
      <c r="B26" s="26"/>
      <c r="C26" s="26"/>
      <c r="D26" s="26"/>
      <c r="E26" s="26"/>
    </row>
    <row r="27" ht="18" customHeight="1" spans="1:5">
      <c r="A27" s="26"/>
      <c r="B27" s="26"/>
      <c r="C27" s="26"/>
      <c r="D27" s="26"/>
      <c r="E27" s="26"/>
    </row>
    <row r="28" ht="18" customHeight="1" spans="1:5">
      <c r="A28" s="26"/>
      <c r="B28" s="26"/>
      <c r="C28" s="26"/>
      <c r="D28" s="26"/>
      <c r="E28" s="26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E6" sqref="E6"/>
    </sheetView>
  </sheetViews>
  <sheetFormatPr defaultColWidth="9" defaultRowHeight="13.5" outlineLevelCol="4"/>
  <cols>
    <col min="1" max="1" width="29.375" customWidth="1"/>
    <col min="2" max="3" width="12.125" style="13" customWidth="1"/>
    <col min="4" max="4" width="10.625" style="13" customWidth="1"/>
    <col min="5" max="5" width="60.5" style="13" customWidth="1"/>
  </cols>
  <sheetData>
    <row r="1" ht="18.95" customHeight="1" spans="1:1">
      <c r="A1" s="1" t="s">
        <v>171</v>
      </c>
    </row>
    <row r="2" ht="32.1" customHeight="1" spans="1:5">
      <c r="A2" s="2" t="s">
        <v>172</v>
      </c>
      <c r="B2" s="3"/>
      <c r="C2" s="3"/>
      <c r="D2" s="3"/>
      <c r="E2" s="3"/>
    </row>
    <row r="3" ht="15" customHeight="1" spans="5:5">
      <c r="E3" s="12" t="s">
        <v>2</v>
      </c>
    </row>
    <row r="4" ht="29.1" customHeight="1" spans="1:5">
      <c r="A4" s="14" t="s">
        <v>173</v>
      </c>
      <c r="B4" s="15" t="s">
        <v>174</v>
      </c>
      <c r="C4" s="15" t="s">
        <v>175</v>
      </c>
      <c r="D4" s="15" t="s">
        <v>176</v>
      </c>
      <c r="E4" s="15" t="s">
        <v>177</v>
      </c>
    </row>
    <row r="5" ht="45" customHeight="1" spans="1:5">
      <c r="A5" s="14" t="s">
        <v>178</v>
      </c>
      <c r="B5" s="15">
        <f>SUM(B6:B8)</f>
        <v>60.32</v>
      </c>
      <c r="C5" s="15">
        <v>66.42</v>
      </c>
      <c r="D5" s="15">
        <f>C5-B5</f>
        <v>6.1</v>
      </c>
      <c r="E5" s="15"/>
    </row>
    <row r="6" ht="66.75" customHeight="1" spans="1:5">
      <c r="A6" s="16" t="s">
        <v>179</v>
      </c>
      <c r="B6" s="15">
        <v>4</v>
      </c>
      <c r="C6" s="15">
        <v>10</v>
      </c>
      <c r="D6" s="15">
        <f>C6-B6</f>
        <v>6</v>
      </c>
      <c r="E6" s="17" t="s">
        <v>180</v>
      </c>
    </row>
    <row r="7" ht="75" customHeight="1" spans="1:5">
      <c r="A7" s="16" t="s">
        <v>181</v>
      </c>
      <c r="B7" s="15">
        <v>4.32</v>
      </c>
      <c r="C7" s="15">
        <v>4.42</v>
      </c>
      <c r="D7" s="15">
        <f>C7-B7</f>
        <v>0.0999999999999996</v>
      </c>
      <c r="E7" s="18" t="s">
        <v>182</v>
      </c>
    </row>
    <row r="8" ht="39" customHeight="1" spans="1:5">
      <c r="A8" s="16" t="s">
        <v>183</v>
      </c>
      <c r="B8" s="15">
        <f>SUM(B9:B10)</f>
        <v>52</v>
      </c>
      <c r="C8" s="15">
        <v>52</v>
      </c>
      <c r="D8" s="15">
        <f t="shared" ref="D5:D10" si="0">B8-C8</f>
        <v>0</v>
      </c>
      <c r="E8" s="19"/>
    </row>
    <row r="9" ht="41.25" customHeight="1" spans="1:5">
      <c r="A9" s="16" t="s">
        <v>184</v>
      </c>
      <c r="B9" s="15">
        <v>12</v>
      </c>
      <c r="C9" s="15">
        <v>12</v>
      </c>
      <c r="D9" s="15">
        <f t="shared" si="0"/>
        <v>0</v>
      </c>
      <c r="E9" s="19" t="s">
        <v>185</v>
      </c>
    </row>
    <row r="10" ht="67.5" customHeight="1" spans="1:5">
      <c r="A10" s="16" t="s">
        <v>186</v>
      </c>
      <c r="B10" s="15">
        <v>40</v>
      </c>
      <c r="C10" s="15">
        <v>40</v>
      </c>
      <c r="D10" s="15">
        <f t="shared" si="0"/>
        <v>0</v>
      </c>
      <c r="E10" s="18" t="s">
        <v>187</v>
      </c>
    </row>
    <row r="11" ht="29.1" customHeight="1" spans="5:5">
      <c r="E11" s="20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workbookViewId="0">
      <selection activeCell="J13" sqref="J13"/>
    </sheetView>
  </sheetViews>
  <sheetFormatPr defaultColWidth="9" defaultRowHeight="13.5"/>
  <cols>
    <col min="1" max="1" width="8.25" customWidth="1"/>
    <col min="2" max="2" width="6.375" customWidth="1"/>
    <col min="3" max="4" width="6.875" customWidth="1"/>
    <col min="5" max="19" width="6.75" customWidth="1"/>
  </cols>
  <sheetData>
    <row r="1" spans="1:1">
      <c r="A1" s="1" t="s">
        <v>188</v>
      </c>
    </row>
    <row r="2" ht="33.95" customHeight="1" spans="1:19">
      <c r="A2" s="2" t="s">
        <v>189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9:19">
      <c r="S3" s="12" t="s">
        <v>2</v>
      </c>
    </row>
    <row r="4" spans="1:19">
      <c r="A4" s="4" t="s">
        <v>79</v>
      </c>
      <c r="B4" s="4" t="s">
        <v>107</v>
      </c>
      <c r="C4" s="5" t="s">
        <v>108</v>
      </c>
      <c r="D4" s="5" t="s">
        <v>90</v>
      </c>
      <c r="E4" s="6" t="s">
        <v>109</v>
      </c>
      <c r="F4" s="6"/>
      <c r="G4" s="6"/>
      <c r="H4" s="6"/>
      <c r="I4" s="11" t="s">
        <v>110</v>
      </c>
      <c r="J4" s="11"/>
      <c r="K4" s="11"/>
      <c r="L4" s="11"/>
      <c r="M4" s="11"/>
      <c r="N4" s="11"/>
      <c r="O4" s="11"/>
      <c r="P4" s="5" t="s">
        <v>111</v>
      </c>
      <c r="Q4" s="5" t="s">
        <v>112</v>
      </c>
      <c r="R4" s="5" t="s">
        <v>113</v>
      </c>
      <c r="S4" s="5" t="s">
        <v>114</v>
      </c>
    </row>
    <row r="5" spans="1:19">
      <c r="A5" s="4"/>
      <c r="B5" s="4"/>
      <c r="C5" s="5"/>
      <c r="D5" s="5"/>
      <c r="E5" s="5" t="s">
        <v>94</v>
      </c>
      <c r="F5" s="5" t="s">
        <v>13</v>
      </c>
      <c r="G5" s="7" t="s">
        <v>16</v>
      </c>
      <c r="H5" s="5" t="s">
        <v>19</v>
      </c>
      <c r="I5" s="5" t="s">
        <v>94</v>
      </c>
      <c r="J5" s="11" t="s">
        <v>25</v>
      </c>
      <c r="K5" s="11"/>
      <c r="L5" s="11"/>
      <c r="M5" s="11"/>
      <c r="N5" s="5" t="s">
        <v>37</v>
      </c>
      <c r="O5" s="5" t="s">
        <v>40</v>
      </c>
      <c r="P5" s="5"/>
      <c r="Q5" s="5"/>
      <c r="R5" s="5"/>
      <c r="S5" s="5"/>
    </row>
    <row r="6" ht="36" spans="1:19">
      <c r="A6" s="4"/>
      <c r="B6" s="4"/>
      <c r="C6" s="5"/>
      <c r="D6" s="5"/>
      <c r="E6" s="5"/>
      <c r="F6" s="5"/>
      <c r="G6" s="7"/>
      <c r="H6" s="5"/>
      <c r="I6" s="5"/>
      <c r="J6" s="11" t="s">
        <v>90</v>
      </c>
      <c r="K6" s="11" t="s">
        <v>115</v>
      </c>
      <c r="L6" s="11" t="s">
        <v>31</v>
      </c>
      <c r="M6" s="11" t="s">
        <v>34</v>
      </c>
      <c r="N6" s="5"/>
      <c r="O6" s="5"/>
      <c r="P6" s="5"/>
      <c r="Q6" s="5"/>
      <c r="R6" s="5"/>
      <c r="S6" s="5"/>
    </row>
    <row r="7" spans="1:19">
      <c r="A7" s="8" t="s">
        <v>103</v>
      </c>
      <c r="B7" s="8" t="s">
        <v>103</v>
      </c>
      <c r="C7" s="8" t="s">
        <v>103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  <c r="O7" s="8">
        <v>12</v>
      </c>
      <c r="P7" s="8">
        <v>13</v>
      </c>
      <c r="Q7" s="8">
        <v>14</v>
      </c>
      <c r="R7" s="8">
        <v>15</v>
      </c>
      <c r="S7" s="8">
        <v>16</v>
      </c>
    </row>
    <row r="8" spans="1:19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2018-01-15T03:26:00Z</dcterms:created>
  <cp:lastPrinted>2018-01-26T02:13:00Z</cp:lastPrinted>
  <dcterms:modified xsi:type="dcterms:W3CDTF">2020-08-24T07:16:33Z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