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表4-社保基金预算收支表" sheetId="4" r:id="rId1"/>
  </sheets>
  <calcPr calcId="144525"/>
</workbook>
</file>

<file path=xl/sharedStrings.xml><?xml version="1.0" encoding="utf-8"?>
<sst xmlns="http://schemas.openxmlformats.org/spreadsheetml/2006/main" count="24" uniqueCount="23">
  <si>
    <t>2018年鄂州市社会保险基金预算收支决算表</t>
  </si>
  <si>
    <t>单位：万元</t>
  </si>
  <si>
    <t>预算科目</t>
  </si>
  <si>
    <t>合计</t>
  </si>
  <si>
    <t>养老保险基金</t>
  </si>
  <si>
    <t>医疗保险基金</t>
  </si>
  <si>
    <t>失业保险
基金</t>
  </si>
  <si>
    <t>工伤保险
基金</t>
  </si>
  <si>
    <t>生育保险
基金</t>
  </si>
  <si>
    <t>小计</t>
  </si>
  <si>
    <t>企业职工基本养老保险</t>
  </si>
  <si>
    <t>城乡居民基本养老保险</t>
  </si>
  <si>
    <t>机关事业单位基本养老保险</t>
  </si>
  <si>
    <t>职工基本医疗保险</t>
  </si>
  <si>
    <t>城乡居民基本医疗保险</t>
  </si>
  <si>
    <t>一、收入</t>
  </si>
  <si>
    <t>缴费收入</t>
  </si>
  <si>
    <t>上级补助收入</t>
  </si>
  <si>
    <t>本级配套收入</t>
  </si>
  <si>
    <t>其他收入</t>
  </si>
  <si>
    <t>二、支出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</si>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</sst>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2" formatCode="_(&quot;HK$&quot;* #,##0_);_(&quot;HK$&quot;* \(#,##0\);_(&quot;HK$&quot;* &quot;-&quot;_);_(@_)"/>
    <numFmt numFmtId="176" formatCode="_(&quot;HK$&quot;* #,##0.00_);_(&quot;HK$&quot;* \(#,##0.00\);_(&quot;HK$&quot;* &quot;-&quot;??_);_(@_)"/>
    <numFmt numFmtId="41" formatCode="_(* #,##0_);_(* \(#,##0\);_(* &quot;-&quot;_);_(@_)"/>
    <numFmt numFmtId="43" formatCode="_(* #,##0.00_);_(* \(#,##0.00\);_(* &quot;-&quot;??_);_(@_)"/>
    <numFmt numFmtId="177" formatCode="#,##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Zeros="0" tabSelected="1" workbookViewId="0">
      <selection activeCell="A6" sqref="$A6:$XFD13"/>
    </sheetView>
  </sheetViews>
  <sheetFormatPr defaultColWidth="9" defaultRowHeight="12"/>
  <cols>
    <col min="1" max="1" width="16.875" style="2" customWidth="1"/>
    <col min="2" max="3" width="9.375" style="2"/>
    <col min="4" max="5" width="11.375" style="2" customWidth="1"/>
    <col min="6" max="6" width="12.5" style="2" customWidth="1"/>
    <col min="7" max="7" width="9.375" style="2"/>
    <col min="8" max="9" width="10.125" style="2" customWidth="1"/>
    <col min="10" max="12" width="9.75" style="2" customWidth="1"/>
    <col min="13" max="16384" width="9" style="2"/>
  </cols>
  <sheetData>
    <row r="1" ht="20" customHeight="1"/>
    <row r="2" ht="30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0" customHeight="1" spans="12:12">
      <c r="L3" s="9" t="s">
        <v>1</v>
      </c>
    </row>
    <row r="4" s="1" customFormat="1" ht="20" customHeight="1" spans="1:12">
      <c r="A4" s="4" t="s">
        <v>2</v>
      </c>
      <c r="B4" s="4" t="s">
        <v>3</v>
      </c>
      <c r="C4" s="4" t="s">
        <v>4</v>
      </c>
      <c r="D4" s="4"/>
      <c r="E4" s="4"/>
      <c r="F4" s="4"/>
      <c r="G4" s="4" t="s">
        <v>5</v>
      </c>
      <c r="H4" s="4"/>
      <c r="I4" s="4"/>
      <c r="J4" s="5" t="s">
        <v>6</v>
      </c>
      <c r="K4" s="5" t="s">
        <v>7</v>
      </c>
      <c r="L4" s="5" t="s">
        <v>8</v>
      </c>
    </row>
    <row r="5" s="1" customFormat="1" ht="60" customHeight="1" spans="1:12">
      <c r="A5" s="4"/>
      <c r="B5" s="4"/>
      <c r="C5" s="4" t="s">
        <v>9</v>
      </c>
      <c r="D5" s="5" t="s">
        <v>10</v>
      </c>
      <c r="E5" s="5" t="s">
        <v>11</v>
      </c>
      <c r="F5" s="5" t="s">
        <v>12</v>
      </c>
      <c r="G5" s="4" t="s">
        <v>9</v>
      </c>
      <c r="H5" s="5" t="s">
        <v>13</v>
      </c>
      <c r="I5" s="5" t="s">
        <v>14</v>
      </c>
      <c r="J5" s="5"/>
      <c r="K5" s="5"/>
      <c r="L5" s="5"/>
    </row>
    <row r="6" s="1" customFormat="1" ht="25" customHeight="1" spans="1:12">
      <c r="A6" s="6" t="s">
        <v>15</v>
      </c>
      <c r="B6" s="7">
        <f t="shared" ref="B6:B13" si="0">SUM(C6,G6,J6,K6,L6)</f>
        <v>426054</v>
      </c>
      <c r="C6" s="7">
        <f t="shared" ref="C6:C13" si="1">SUM(D6:F6)</f>
        <v>286316</v>
      </c>
      <c r="D6" s="7">
        <f t="shared" ref="D6:F6" si="2">SUM(D7:D10)</f>
        <v>210675</v>
      </c>
      <c r="E6" s="7">
        <f t="shared" si="2"/>
        <v>29635</v>
      </c>
      <c r="F6" s="7">
        <f t="shared" si="2"/>
        <v>46006</v>
      </c>
      <c r="G6" s="7">
        <f t="shared" ref="G6:G13" si="3">SUM(H6:I6)</f>
        <v>130240</v>
      </c>
      <c r="H6" s="7">
        <f t="shared" ref="H6:L6" si="4">SUM(H7:H10)</f>
        <v>83922</v>
      </c>
      <c r="I6" s="7">
        <f t="shared" si="4"/>
        <v>46318</v>
      </c>
      <c r="J6" s="7">
        <f t="shared" si="4"/>
        <v>4051</v>
      </c>
      <c r="K6" s="7">
        <f t="shared" si="4"/>
        <v>3430</v>
      </c>
      <c r="L6" s="7">
        <f t="shared" si="4"/>
        <v>2017</v>
      </c>
    </row>
    <row r="7" s="1" customFormat="1" ht="25" customHeight="1" spans="1:12">
      <c r="A7" s="8" t="s">
        <v>16</v>
      </c>
      <c r="B7" s="7">
        <f t="shared" si="0"/>
        <v>254965</v>
      </c>
      <c r="C7" s="7">
        <f t="shared" si="1"/>
        <v>153810</v>
      </c>
      <c r="D7" s="7">
        <v>101527</v>
      </c>
      <c r="E7" s="7">
        <v>9765</v>
      </c>
      <c r="F7" s="7">
        <v>42518</v>
      </c>
      <c r="G7" s="7">
        <f t="shared" si="3"/>
        <v>92081</v>
      </c>
      <c r="H7" s="7">
        <v>82896</v>
      </c>
      <c r="I7" s="7">
        <v>9185</v>
      </c>
      <c r="J7" s="7">
        <v>3731</v>
      </c>
      <c r="K7" s="7">
        <v>3347</v>
      </c>
      <c r="L7" s="7">
        <v>1996</v>
      </c>
    </row>
    <row r="8" s="1" customFormat="1" ht="25" customHeight="1" spans="1:12">
      <c r="A8" s="8" t="s">
        <v>17</v>
      </c>
      <c r="B8" s="7">
        <f t="shared" si="0"/>
        <v>137684</v>
      </c>
      <c r="C8" s="7">
        <f t="shared" si="1"/>
        <v>108840</v>
      </c>
      <c r="D8" s="7">
        <v>90001</v>
      </c>
      <c r="E8" s="7">
        <v>15544</v>
      </c>
      <c r="F8" s="7">
        <v>3295</v>
      </c>
      <c r="G8" s="7">
        <f t="shared" si="3"/>
        <v>28713</v>
      </c>
      <c r="H8" s="7">
        <v>0</v>
      </c>
      <c r="I8" s="7">
        <v>28713</v>
      </c>
      <c r="J8" s="7">
        <v>131</v>
      </c>
      <c r="K8" s="7">
        <v>0</v>
      </c>
      <c r="L8" s="7">
        <v>0</v>
      </c>
    </row>
    <row r="9" s="1" customFormat="1" ht="25" customHeight="1" spans="1:12">
      <c r="A9" s="8" t="s">
        <v>18</v>
      </c>
      <c r="B9" s="7">
        <f t="shared" si="0"/>
        <v>24625</v>
      </c>
      <c r="C9" s="7">
        <f t="shared" si="1"/>
        <v>16632</v>
      </c>
      <c r="D9" s="7">
        <v>12923</v>
      </c>
      <c r="E9" s="7">
        <v>3709</v>
      </c>
      <c r="F9" s="7">
        <v>0</v>
      </c>
      <c r="G9" s="7">
        <f t="shared" si="3"/>
        <v>7993</v>
      </c>
      <c r="H9" s="7">
        <v>0</v>
      </c>
      <c r="I9" s="7">
        <v>7993</v>
      </c>
      <c r="J9" s="7">
        <v>0</v>
      </c>
      <c r="K9" s="7">
        <v>0</v>
      </c>
      <c r="L9" s="7">
        <v>0</v>
      </c>
    </row>
    <row r="10" s="1" customFormat="1" ht="25" customHeight="1" spans="1:12">
      <c r="A10" s="8" t="s">
        <v>19</v>
      </c>
      <c r="B10" s="7">
        <f t="shared" si="0"/>
        <v>8780</v>
      </c>
      <c r="C10" s="7">
        <f t="shared" si="1"/>
        <v>7034</v>
      </c>
      <c r="D10" s="7">
        <v>6224</v>
      </c>
      <c r="E10" s="7">
        <v>617</v>
      </c>
      <c r="F10" s="7">
        <v>193</v>
      </c>
      <c r="G10" s="7">
        <f t="shared" si="3"/>
        <v>1453</v>
      </c>
      <c r="H10" s="7">
        <v>1026</v>
      </c>
      <c r="I10" s="7">
        <v>427</v>
      </c>
      <c r="J10" s="7">
        <v>189</v>
      </c>
      <c r="K10" s="7">
        <v>83</v>
      </c>
      <c r="L10" s="7">
        <v>21</v>
      </c>
    </row>
    <row r="11" s="1" customFormat="1" ht="25" customHeight="1" spans="1:12">
      <c r="A11" s="6" t="s">
        <v>20</v>
      </c>
      <c r="B11" s="7">
        <f t="shared" si="0"/>
        <v>405223</v>
      </c>
      <c r="C11" s="7">
        <f t="shared" si="1"/>
        <v>288353</v>
      </c>
      <c r="D11" s="7">
        <v>211142</v>
      </c>
      <c r="E11" s="7">
        <v>18012</v>
      </c>
      <c r="F11" s="7">
        <v>59199</v>
      </c>
      <c r="G11" s="7">
        <f t="shared" si="3"/>
        <v>109237</v>
      </c>
      <c r="H11" s="7">
        <v>55988</v>
      </c>
      <c r="I11" s="7">
        <v>53249</v>
      </c>
      <c r="J11" s="7">
        <v>3614</v>
      </c>
      <c r="K11" s="7">
        <v>2367</v>
      </c>
      <c r="L11" s="7">
        <v>1652</v>
      </c>
    </row>
    <row r="12" s="1" customFormat="1" ht="25" customHeight="1" spans="1:12">
      <c r="A12" s="6" t="s">
        <v>21</v>
      </c>
      <c r="B12" s="7">
        <f t="shared" si="0"/>
        <v>20831</v>
      </c>
      <c r="C12" s="7">
        <f t="shared" si="1"/>
        <v>-2037</v>
      </c>
      <c r="D12" s="7">
        <f t="shared" ref="D12:F12" si="5">D6-D11</f>
        <v>-467</v>
      </c>
      <c r="E12" s="7">
        <f t="shared" si="5"/>
        <v>11623</v>
      </c>
      <c r="F12" s="7">
        <f t="shared" si="5"/>
        <v>-13193</v>
      </c>
      <c r="G12" s="7">
        <f t="shared" si="3"/>
        <v>21003</v>
      </c>
      <c r="H12" s="7">
        <f t="shared" ref="H12:L12" si="6">H6-H11</f>
        <v>27934</v>
      </c>
      <c r="I12" s="7">
        <f t="shared" si="6"/>
        <v>-6931</v>
      </c>
      <c r="J12" s="7">
        <f t="shared" si="6"/>
        <v>437</v>
      </c>
      <c r="K12" s="7">
        <f t="shared" si="6"/>
        <v>1063</v>
      </c>
      <c r="L12" s="7">
        <f t="shared" si="6"/>
        <v>365</v>
      </c>
    </row>
    <row r="13" s="1" customFormat="1" ht="25" customHeight="1" spans="1:12">
      <c r="A13" s="6" t="s">
        <v>22</v>
      </c>
      <c r="B13" s="7">
        <f t="shared" si="0"/>
        <v>208607</v>
      </c>
      <c r="C13" s="7">
        <f t="shared" si="1"/>
        <v>59756</v>
      </c>
      <c r="D13" s="7">
        <v>52333</v>
      </c>
      <c r="E13" s="7">
        <v>49492</v>
      </c>
      <c r="F13" s="7">
        <v>-42069</v>
      </c>
      <c r="G13" s="7">
        <f t="shared" si="3"/>
        <v>121215</v>
      </c>
      <c r="H13" s="7">
        <v>93035</v>
      </c>
      <c r="I13" s="7">
        <v>28180</v>
      </c>
      <c r="J13" s="7">
        <v>17520</v>
      </c>
      <c r="K13" s="7">
        <v>8370</v>
      </c>
      <c r="L13" s="7">
        <v>1746</v>
      </c>
    </row>
  </sheetData>
  <mergeCells count="8">
    <mergeCell ref="A2:L2"/>
    <mergeCell ref="C4:F4"/>
    <mergeCell ref="G4:I4"/>
    <mergeCell ref="A4:A5"/>
    <mergeCell ref="B4:B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表4-社保基金预算收支表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2019-10-31T08:10:01Z</dcterms:created>
  <dcterms:modified xsi:type="dcterms:W3CDTF">2019-10-31T08:13:20Z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