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680" activeTab="1"/>
  </bookViews>
  <sheets>
    <sheet name="就业补助资金 " sheetId="1" r:id="rId1"/>
    <sheet name="劳务对接" sheetId="2" r:id="rId2"/>
  </sheets>
  <calcPr calcId="144525"/>
</workbook>
</file>

<file path=xl/sharedStrings.xml><?xml version="1.0" encoding="utf-8"?>
<sst xmlns="http://schemas.openxmlformats.org/spreadsheetml/2006/main" count="114">
  <si>
    <t>附件</t>
  </si>
  <si>
    <t xml:space="preserve">就业补助资金专项转移支付绩效目标自评表 </t>
  </si>
  <si>
    <t>（2021年度）</t>
  </si>
  <si>
    <t>项目名称</t>
  </si>
  <si>
    <t>就业补助资金</t>
  </si>
  <si>
    <t>主管部门</t>
  </si>
  <si>
    <t>市人力资源和社会保障局</t>
  </si>
  <si>
    <t>实施单位</t>
  </si>
  <si>
    <t>鄂州市劳动就业中心</t>
  </si>
  <si>
    <t>项目资金（万元）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</si>
  <si>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</si>
  <si>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</si>
  <si>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</si>
  <si>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</si>
  <si>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</si>
  <si>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</si>
  <si>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</si>
  <si>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其中：中央补助</t>
    </r>
  </si>
  <si>
    <t>-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</si>
  <si>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地方资金</t>
    </r>
  </si>
  <si>
    <r>
      <rPr>
        <sz val="9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其他资金</t>
    </r>
    <r>
      <rPr>
        <sz val="9"/>
        <color indexed="8"/>
        <rFont val="宋体"/>
        <charset val="134"/>
      </rPr>
      <t xml:space="preserve">
   （包括结转结余）</t>
    </r>
  </si>
  <si>
    <t>年度总体目标</t>
  </si>
  <si>
    <t>年初设定目标</t>
  </si>
  <si>
    <t>全年实际完成情况</t>
  </si>
  <si>
    <t>全市实现城镇新增就业13000人，城镇失业人员再就业4000人，就业困难人员再就业1900人；城镇登记失业率为5.5%以内。</t>
  </si>
  <si>
    <t>全市实现城镇新增就业15170人，完成年度目标任务的116.69%；城镇失业人员再就业6754人，完成年度目标任务的168.85%；就业困难人员再就业2754人，完成年度目标任务数的144.95%；新增返乡创业566人，超过上年度实际完成数；城镇登记失业率2.88%，低于目标控制数。</t>
  </si>
  <si>
    <t>绩效指标</t>
  </si>
  <si>
    <t>一级
指标</t>
  </si>
  <si>
    <t>二级指标</t>
  </si>
  <si>
    <t>三级指标</t>
  </si>
  <si>
    <t>年度指标值</t>
  </si>
  <si>
    <t>实际完成值</t>
  </si>
  <si>
    <t>偏差原因及改进措施</t>
  </si>
  <si>
    <t>产
出
指
标</t>
  </si>
  <si>
    <t>数量指标</t>
  </si>
  <si>
    <t>享受职业培训补贴和生活补贴人员数量</t>
  </si>
  <si>
    <t>加大资金筹集力度开展培训</t>
  </si>
  <si>
    <t>享受职业技能鉴定补贴人员数量</t>
  </si>
  <si>
    <t>享受社会保险补贴人员数量</t>
  </si>
  <si>
    <t>享受公益性岗位补贴人员数量</t>
  </si>
  <si>
    <t>青年就业见习人数</t>
  </si>
  <si>
    <t>一次性求职创业补贴人数</t>
  </si>
  <si>
    <t>年度返乡创业人数</t>
  </si>
  <si>
    <t>一次性创业补贴人数</t>
  </si>
  <si>
    <t>创业担保贷款人数</t>
  </si>
  <si>
    <t>吸纳就业奖补人数</t>
  </si>
  <si>
    <t>质量指标</t>
  </si>
  <si>
    <t>符合政策规定的毕业年度高校毕业生享受求职创业补贴比例</t>
  </si>
  <si>
    <t>职业培训补贴发放准确率</t>
  </si>
  <si>
    <t>接受职业培训扣取得职业资格证书（或专项职业能力证书、培训合格证书)人员比例</t>
  </si>
  <si>
    <t>社会保险补贴发放准确率</t>
  </si>
  <si>
    <t>公益性岗位补贴发放准确率</t>
  </si>
  <si>
    <t>就业见习补贴发放准确率</t>
  </si>
  <si>
    <t>求职创业补贴发放准确率</t>
  </si>
  <si>
    <t>时效指标</t>
  </si>
  <si>
    <t>资金在规定时间内下达率</t>
  </si>
  <si>
    <t>补贴资金在规定时间同内支付到位率</t>
  </si>
  <si>
    <t>成本指标</t>
  </si>
  <si>
    <t>职业培训补贴人均标准</t>
  </si>
  <si>
    <t>200-2000</t>
  </si>
  <si>
    <t>职业技能鉴定补贴人均标准</t>
  </si>
  <si>
    <t>110-300</t>
  </si>
  <si>
    <t>社会保险补贴人均标准</t>
  </si>
  <si>
    <t>2042-5930</t>
  </si>
  <si>
    <t>公益性岗位补贴人均标准</t>
  </si>
  <si>
    <t>6000-16560</t>
  </si>
  <si>
    <t>效
益
指
标</t>
  </si>
  <si>
    <t>经济效益
指标</t>
  </si>
  <si>
    <t>城镇新增就业人数</t>
  </si>
  <si>
    <t>年末城镇登记失业率</t>
  </si>
  <si>
    <t>失业人员再就业人数</t>
  </si>
  <si>
    <t>就业困难人员就业人数</t>
  </si>
  <si>
    <t>社会效益
指标</t>
  </si>
  <si>
    <t>零就业家庭帮扶率</t>
  </si>
  <si>
    <t>因就业问题发生重大群体性事件数量</t>
  </si>
  <si>
    <t>满意度指标</t>
  </si>
  <si>
    <t>服务对象
满意度指标</t>
  </si>
  <si>
    <t>公共就业服务满意度</t>
  </si>
  <si>
    <t>就业扶持政策经办服务满意度</t>
  </si>
  <si>
    <t>总分</t>
  </si>
  <si>
    <t>注：1.定量指标，资金使用单位填写本地区实际完成数。财政和主管部门汇总时，对绝对值直接累加计算，相对值按照资金额度加权平均计算。</t>
  </si>
  <si>
    <t xml:space="preserve">    2.定性指标根据指标完成情况分为：全部或基本达成预期指标、部分达成预期指标并具有一定效果、未达成预期指标且效果较差三档，分别按照100%-80%（含）、80%-60%（含）、60-0%合理填写完成比例。</t>
  </si>
  <si>
    <r>
      <rPr>
        <sz val="9"/>
        <color indexed="8"/>
        <rFont val="宋体"/>
        <charset val="134"/>
      </rPr>
      <t xml:space="preserve"> </t>
    </r>
    <r>
      <rPr>
        <sz val="9"/>
        <color indexed="8"/>
        <rFont val="宋体"/>
        <charset val="134"/>
      </rPr>
      <t xml:space="preserve">   </t>
    </r>
    <r>
      <rPr>
        <sz val="9"/>
        <color indexed="8"/>
        <rFont val="宋体"/>
        <charset val="134"/>
      </rPr>
      <t>3.资金使用单位按项目填报，主管部门和财政部门汇总时按区域绩效目标填报。</t>
    </r>
  </si>
  <si>
    <t>附件2</t>
  </si>
  <si>
    <r>
      <rPr>
        <b/>
        <sz val="16"/>
        <color indexed="8"/>
        <rFont val="宋体"/>
        <charset val="134"/>
      </rPr>
      <t>鄂州市劳动就业中心劳务对接工作经费项目
绩效目标自评表</t>
    </r>
    <r>
      <rPr>
        <sz val="16"/>
        <color indexed="8"/>
        <rFont val="宋体"/>
        <charset val="134"/>
      </rPr>
      <t xml:space="preserve"> </t>
    </r>
  </si>
  <si>
    <t>专项（项目）名称</t>
  </si>
  <si>
    <t>劳务对接工作费用</t>
  </si>
  <si>
    <t>鄂州市人力资源和社会保障局</t>
  </si>
  <si>
    <t>全年预算数</t>
  </si>
  <si>
    <t>全年执行数</t>
  </si>
  <si>
    <t>执行率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</si>
  <si>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其中：当年财政拨款</t>
    </r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</si>
  <si>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上年结转资金</t>
    </r>
  </si>
  <si>
    <r>
      <rPr>
        <sz val="9"/>
        <color indexed="8"/>
        <rFont val="宋体"/>
        <charset val="134"/>
      </rPr>
      <t xml:space="preserve">       </t>
    </r>
    <r>
      <rPr>
        <sz val="10"/>
        <color indexed="8"/>
        <rFont val="宋体"/>
        <charset val="134"/>
      </rPr>
      <t xml:space="preserve"> 其他资金</t>
    </r>
    <r>
      <rPr>
        <sz val="9"/>
        <color indexed="8"/>
        <rFont val="宋体"/>
        <charset val="134"/>
      </rPr>
      <t xml:space="preserve">  </t>
    </r>
  </si>
  <si>
    <t xml:space="preserve">   与外地市建立劳务协作关系，促进劳动力合理流动，帮助本地企业与外地求职者实现对接，实现劳动力转移。</t>
  </si>
  <si>
    <t xml:space="preserve">  开展外出务工人员信息采集，积极对接长三角、珠三角、山东等地商会、劳务派遣服务机构、用工集中企业及当地人社部门对接联系，精准掌握返工返岗人员信息.先后组织专班、人力资源公司到咸丰县、郧西县等就业帮扶对口地区开展劳务输入。</t>
  </si>
  <si>
    <t>全年完成值</t>
  </si>
  <si>
    <t>偏差原因分析和改进措施</t>
  </si>
  <si>
    <t>组织去外地招聘</t>
  </si>
  <si>
    <t>5次</t>
  </si>
  <si>
    <t>实现引进外地劳动力</t>
  </si>
  <si>
    <t>500人</t>
  </si>
  <si>
    <t>受疫情影响，减少了去外的招聘的次数及劳动力偏向前往珠三角等地</t>
  </si>
  <si>
    <t>成本控制率</t>
  </si>
  <si>
    <t>成本控制率不超过100%</t>
  </si>
  <si>
    <t>未超出预算</t>
  </si>
  <si>
    <t>加强对贫困区劳动力输出人文关怀</t>
  </si>
  <si>
    <t>扩大</t>
  </si>
  <si>
    <t>生态效益
指标</t>
  </si>
  <si>
    <t>可持续影响指标</t>
  </si>
  <si>
    <t>促进劳动力合理流动</t>
  </si>
  <si>
    <t>引工人员满意度</t>
  </si>
  <si>
    <t>≥90%</t>
  </si>
  <si>
    <t>用工企业满意度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</si>
</sst>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_ "/>
    <numFmt numFmtId="178" formatCode="0.000_ "/>
  </numFmts>
  <fonts count="27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sz val="10"/>
      <color indexed="8"/>
      <name val="宋体"/>
      <charset val="134"/>
    </font>
    <font>
      <sz val="12"/>
      <name val="黑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0" fontId="1" fillId="7" borderId="1" applyNumberFormat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0" fontId="4" fillId="0" borderId="1" applyNumberForma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  <xf numFmtId="0" fontId="2" fillId="5" borderId="1" applyNumberFormat="0" applyBorder="0" applyAlignment="0" applyProtection="0">
      <alignment vertical="center"/>
    </xf>
    <xf numFmtId="0" fontId="9" fillId="9" borderId="14" applyNumberFormat="0" applyAlignment="0" applyProtection="0">
      <alignment vertical="center"/>
    </xf>
    <xf numFmtId="0" fontId="5" fillId="10" borderId="1" applyNumberFormat="0" applyBorder="0" applyAlignment="0" applyProtection="0">
      <alignment vertical="center"/>
    </xf>
    <xf numFmtId="0" fontId="2" fillId="8" borderId="1" applyNumberFormat="0" applyBorder="0" applyAlignment="0" applyProtection="0">
      <alignment vertical="center"/>
    </xf>
    <xf numFmtId="0" fontId="1" fillId="8" borderId="1" applyNumberFormat="0" applyBorder="0" applyAlignment="0" applyProtection="0">
      <alignment vertical="center"/>
    </xf>
    <xf numFmtId="0" fontId="8" fillId="0" borderId="1" applyNumberFormat="0" applyFill="0" applyBorder="0" applyAlignment="0" applyProtection="0">
      <alignment vertical="center"/>
    </xf>
    <xf numFmtId="0" fontId="10" fillId="0" borderId="1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7" fillId="0" borderId="1" applyNumberFormat="0" applyFill="0" applyBorder="0" applyAlignment="0" applyProtection="0">
      <alignment vertical="center"/>
    </xf>
    <xf numFmtId="0" fontId="12" fillId="0" borderId="1" applyNumberFormat="0" applyFill="0" applyBorder="0" applyAlignment="0" applyProtection="0">
      <alignment vertical="center"/>
    </xf>
    <xf numFmtId="0" fontId="1" fillId="10" borderId="1" applyNumberFormat="0" applyBorder="0" applyAlignment="0" applyProtection="0">
      <alignment vertical="center"/>
    </xf>
    <xf numFmtId="0" fontId="16" fillId="0" borderId="1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6" fillId="5" borderId="15" applyNumberFormat="0" applyAlignment="0" applyProtection="0">
      <alignment vertical="center"/>
    </xf>
    <xf numFmtId="0" fontId="1" fillId="9" borderId="1" applyNumberFormat="0" applyBorder="0" applyAlignment="0" applyProtection="0">
      <alignment vertical="center"/>
    </xf>
    <xf numFmtId="0" fontId="3" fillId="5" borderId="14" applyNumberFormat="0" applyAlignment="0" applyProtection="0">
      <alignment vertical="center"/>
    </xf>
    <xf numFmtId="0" fontId="15" fillId="12" borderId="19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" fillId="16" borderId="1" applyNumberFormat="0" applyBorder="0" applyAlignment="0" applyProtection="0">
      <alignment vertical="center"/>
    </xf>
    <xf numFmtId="0" fontId="2" fillId="13" borderId="1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3" borderId="1" applyNumberFormat="0" applyBorder="0" applyAlignment="0" applyProtection="0">
      <alignment vertical="center"/>
    </xf>
    <xf numFmtId="0" fontId="5" fillId="6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2" fillId="4" borderId="1" applyNumberFormat="0" applyBorder="0" applyAlignment="0" applyProtection="0">
      <alignment vertical="center"/>
    </xf>
    <xf numFmtId="0" fontId="2" fillId="15" borderId="1" applyNumberFormat="0" applyBorder="0" applyAlignment="0" applyProtection="0">
      <alignment vertical="center"/>
    </xf>
    <xf numFmtId="0" fontId="2" fillId="2" borderId="1" applyNumberFormat="0" applyBorder="0" applyAlignment="0" applyProtection="0">
      <alignment vertical="center"/>
    </xf>
    <xf numFmtId="0" fontId="2" fillId="9" borderId="1" applyNumberFormat="0" applyBorder="0" applyAlignment="0" applyProtection="0">
      <alignment vertical="center"/>
    </xf>
    <xf numFmtId="0" fontId="2" fillId="9" borderId="1" applyNumberFormat="0" applyBorder="0" applyAlignment="0" applyProtection="0">
      <alignment vertical="center"/>
    </xf>
    <xf numFmtId="0" fontId="1" fillId="12" borderId="1" applyNumberFormat="0" applyBorder="0" applyAlignment="0" applyProtection="0">
      <alignment vertical="center"/>
    </xf>
    <xf numFmtId="0" fontId="2" fillId="3" borderId="1" applyNumberFormat="0" applyBorder="0" applyAlignment="0" applyProtection="0">
      <alignment vertical="center"/>
    </xf>
    <xf numFmtId="0" fontId="2" fillId="9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2" fillId="2" borderId="1" applyNumberFormat="0" applyBorder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  <xf numFmtId="0" fontId="2" fillId="13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  <xf numFmtId="0" fontId="13" fillId="0" borderId="1">
      <alignment vertical="center"/>
    </xf>
    <xf numFmtId="0" fontId="13" fillId="0" borderId="1">
      <alignment vertical="center"/>
    </xf>
  </cellStyleXfs>
  <cellXfs count="87">
    <xf numFmtId="0" fontId="0" fillId="0" borderId="1" xfId="0">
      <alignment vertical="center"/>
    </xf>
    <xf numFmtId="0" fontId="13" fillId="0" borderId="1" xfId="49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21" fillId="0" borderId="1" xfId="49" applyFont="1" applyAlignment="1">
      <alignment vertical="center"/>
    </xf>
    <xf numFmtId="0" fontId="21" fillId="0" borderId="1" xfId="49" applyFont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4" fillId="0" borderId="4" xfId="0" applyNumberFormat="1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textRotation="255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5" fillId="0" borderId="3" xfId="49" applyFont="1" applyBorder="1" applyAlignment="1">
      <alignment horizontal="center" vertical="center" wrapText="1"/>
    </xf>
    <xf numFmtId="0" fontId="25" fillId="0" borderId="10" xfId="49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/>
    </xf>
    <xf numFmtId="177" fontId="20" fillId="0" borderId="6" xfId="0" applyNumberFormat="1" applyFont="1" applyFill="1" applyBorder="1" applyAlignment="1">
      <alignment horizontal="center" vertical="center" wrapText="1"/>
    </xf>
    <xf numFmtId="9" fontId="20" fillId="0" borderId="3" xfId="0" applyNumberFormat="1" applyFont="1" applyFill="1" applyBorder="1" applyAlignment="1">
      <alignment horizontal="center" vertical="center" wrapText="1"/>
    </xf>
    <xf numFmtId="176" fontId="20" fillId="0" borderId="3" xfId="5" applyNumberFormat="1" applyFont="1" applyFill="1" applyBorder="1" applyAlignment="1">
      <alignment horizontal="center" vertical="center" wrapText="1"/>
    </xf>
    <xf numFmtId="0" fontId="25" fillId="0" borderId="12" xfId="49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9" fontId="20" fillId="0" borderId="6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5" fillId="0" borderId="13" xfId="49" applyFont="1" applyBorder="1" applyAlignment="1">
      <alignment horizontal="center" vertical="center" wrapText="1"/>
    </xf>
    <xf numFmtId="0" fontId="25" fillId="0" borderId="4" xfId="0" applyFont="1" applyFill="1" applyBorder="1" applyAlignment="1" applyProtection="1">
      <alignment horizontal="center" vertical="center" wrapText="1"/>
      <protection locked="0"/>
    </xf>
    <xf numFmtId="0" fontId="25" fillId="0" borderId="6" xfId="0" applyFont="1" applyFill="1" applyBorder="1" applyAlignment="1" applyProtection="1">
      <alignment horizontal="center" vertical="center" wrapText="1"/>
      <protection locked="0"/>
    </xf>
    <xf numFmtId="0" fontId="25" fillId="0" borderId="3" xfId="0" applyFont="1" applyFill="1" applyBorder="1" applyAlignment="1" applyProtection="1">
      <alignment vertical="center" wrapText="1"/>
      <protection locked="0"/>
    </xf>
    <xf numFmtId="0" fontId="25" fillId="0" borderId="3" xfId="0" applyFont="1" applyFill="1" applyBorder="1" applyAlignment="1" applyProtection="1">
      <alignment horizontal="center" vertical="center" wrapText="1"/>
      <protection locked="0"/>
    </xf>
    <xf numFmtId="0" fontId="24" fillId="0" borderId="4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5" fillId="0" borderId="3" xfId="50" applyFont="1" applyFill="1" applyBorder="1" applyAlignment="1">
      <alignment vertical="center" wrapText="1"/>
    </xf>
    <xf numFmtId="0" fontId="25" fillId="0" borderId="3" xfId="50" applyFont="1" applyBorder="1" applyAlignment="1">
      <alignment horizontal="center" vertical="center" wrapText="1"/>
    </xf>
    <xf numFmtId="176" fontId="20" fillId="0" borderId="3" xfId="0" applyNumberFormat="1" applyFont="1" applyFill="1" applyBorder="1" applyAlignment="1">
      <alignment horizontal="center" vertical="center" wrapText="1"/>
    </xf>
    <xf numFmtId="0" fontId="25" fillId="0" borderId="7" xfId="49" applyFont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9" fontId="20" fillId="0" borderId="3" xfId="5" applyFont="1" applyFill="1" applyBorder="1" applyAlignment="1">
      <alignment horizontal="center" vertical="center" wrapText="1"/>
    </xf>
    <xf numFmtId="0" fontId="25" fillId="0" borderId="8" xfId="49" applyFont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 readingOrder="1"/>
    </xf>
    <xf numFmtId="0" fontId="20" fillId="0" borderId="5" xfId="0" applyFont="1" applyFill="1" applyBorder="1" applyAlignment="1">
      <alignment horizontal="center" vertical="center" wrapText="1" readingOrder="1"/>
    </xf>
    <xf numFmtId="0" fontId="20" fillId="0" borderId="6" xfId="0" applyFont="1" applyFill="1" applyBorder="1" applyAlignment="1">
      <alignment horizontal="center" vertical="center" wrapText="1" readingOrder="1"/>
    </xf>
    <xf numFmtId="176" fontId="20" fillId="0" borderId="3" xfId="0" applyNumberFormat="1" applyFont="1" applyFill="1" applyBorder="1" applyAlignment="1">
      <alignment horizontal="center" vertical="center" wrapText="1" readingOrder="1"/>
    </xf>
    <xf numFmtId="0" fontId="25" fillId="0" borderId="3" xfId="0" applyFont="1" applyFill="1" applyBorder="1" applyAlignment="1">
      <alignment vertical="center" wrapText="1"/>
    </xf>
    <xf numFmtId="177" fontId="20" fillId="0" borderId="3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 readingOrder="1"/>
    </xf>
    <xf numFmtId="0" fontId="20" fillId="0" borderId="3" xfId="0" applyNumberFormat="1" applyFont="1" applyFill="1" applyBorder="1" applyAlignment="1">
      <alignment vertical="center" wrapText="1" readingOrder="1"/>
    </xf>
    <xf numFmtId="0" fontId="0" fillId="0" borderId="1" xfId="0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0" fontId="22" fillId="0" borderId="1" xfId="0" applyFont="1" applyFill="1" applyAlignment="1">
      <alignment horizontal="center" vertical="center" wrapText="1"/>
    </xf>
    <xf numFmtId="0" fontId="0" fillId="0" borderId="1" xfId="0" applyFill="1" applyAlignment="1">
      <alignment horizontal="center" vertical="top" wrapText="1"/>
    </xf>
    <xf numFmtId="0" fontId="20" fillId="0" borderId="3" xfId="0" applyFont="1" applyFill="1" applyBorder="1" applyAlignment="1">
      <alignment vertical="center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3" xfId="49" applyFont="1" applyFill="1" applyBorder="1" applyAlignment="1">
      <alignment horizontal="center" vertical="center" wrapText="1"/>
    </xf>
    <xf numFmtId="0" fontId="25" fillId="0" borderId="13" xfId="49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9" fontId="25" fillId="0" borderId="3" xfId="0" applyNumberFormat="1" applyFont="1" applyFill="1" applyBorder="1" applyAlignment="1">
      <alignment horizontal="center" vertical="center" wrapText="1"/>
    </xf>
    <xf numFmtId="9" fontId="25" fillId="0" borderId="3" xfId="0" applyNumberFormat="1" applyFont="1" applyFill="1" applyBorder="1" applyAlignment="1">
      <alignment horizontal="center" vertical="center"/>
    </xf>
    <xf numFmtId="9" fontId="20" fillId="0" borderId="3" xfId="0" applyNumberFormat="1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horizontal="center" vertical="center" wrapText="1"/>
    </xf>
    <xf numFmtId="10" fontId="25" fillId="0" borderId="3" xfId="0" applyNumberFormat="1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>
      <alignment vertical="center" wrapText="1" readingOrder="1"/>
    </xf>
    <xf numFmtId="0" fontId="24" fillId="0" borderId="1" xfId="0" applyFont="1" applyFill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176" fontId="13" fillId="0" borderId="1" xfId="49" applyNumberFormat="1" applyAlignment="1">
      <alignment vertical="center" wrapText="1"/>
    </xf>
    <xf numFmtId="176" fontId="20" fillId="0" borderId="1" xfId="0" applyNumberFormat="1" applyFont="1" applyFill="1" applyBorder="1" applyAlignment="1">
      <alignment vertical="center"/>
    </xf>
    <xf numFmtId="178" fontId="20" fillId="0" borderId="3" xfId="0" applyNumberFormat="1" applyFont="1" applyFill="1" applyBorder="1" applyAlignment="1">
      <alignment horizontal="center" vertical="center" wrapText="1"/>
    </xf>
    <xf numFmtId="176" fontId="20" fillId="0" borderId="3" xfId="0" applyNumberFormat="1" applyFont="1" applyFill="1" applyBorder="1" applyAlignment="1">
      <alignment vertical="center"/>
    </xf>
    <xf numFmtId="0" fontId="26" fillId="0" borderId="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 wrapText="1"/>
    </xf>
    <xf numFmtId="176" fontId="20" fillId="0" borderId="3" xfId="0" applyNumberFormat="1" applyFont="1" applyFill="1" applyBorder="1" applyAlignment="1">
      <alignment vertical="center" wrapText="1" readingOrder="1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  <cellStyle name="常规 2_附件2：2019年省级部门预算录入表 - 副本" xfId="50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8"/>
  <sheetViews>
    <sheetView zoomScale="130" zoomScaleNormal="130" topLeftCell="A15" workbookViewId="0">
      <selection activeCell="J15" sqref="J15"/>
    </sheetView>
  </sheetViews>
  <sheetFormatPr defaultColWidth="9" defaultRowHeight="14.4"/>
  <cols>
    <col min="1" max="2" width="4.62962962962963" style="59" customWidth="1"/>
    <col min="3" max="3" width="6.87962962962963" style="59" customWidth="1"/>
    <col min="4" max="4" width="15.5" style="59" customWidth="1"/>
    <col min="5" max="5" width="10.5" style="59" customWidth="1"/>
    <col min="6" max="6" width="12.8796296296296" style="59" customWidth="1"/>
    <col min="7" max="7" width="7.5" style="59" customWidth="1"/>
    <col min="8" max="8" width="7.12962962962963" style="59" customWidth="1"/>
    <col min="9" max="9" width="12.3796296296296" style="59" customWidth="1"/>
    <col min="10" max="10" width="10.25" style="60" customWidth="1"/>
    <col min="11" max="16384" width="9" style="59"/>
  </cols>
  <sheetData>
    <row r="1" s="1" customFormat="1" ht="16.5" customHeight="1" spans="1:10">
      <c r="A1" s="4" t="s">
        <v>0</v>
      </c>
      <c r="B1" s="5"/>
      <c r="C1" s="5"/>
      <c r="D1" s="5"/>
      <c r="J1" s="80"/>
    </row>
    <row r="2" ht="30" customHeight="1" spans="1:10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</row>
    <row r="3" ht="21.6" customHeight="1" spans="1:10">
      <c r="A3" s="62" t="s">
        <v>2</v>
      </c>
      <c r="B3" s="62"/>
      <c r="C3" s="62"/>
      <c r="D3" s="62"/>
      <c r="E3" s="62"/>
      <c r="F3" s="62"/>
      <c r="G3" s="62"/>
      <c r="H3" s="62"/>
      <c r="I3" s="62"/>
      <c r="J3" s="62"/>
    </row>
    <row r="4" s="3" customFormat="1" ht="23.1" customHeight="1" spans="1:10">
      <c r="A4" s="9" t="s">
        <v>3</v>
      </c>
      <c r="B4" s="9"/>
      <c r="C4" s="9"/>
      <c r="D4" s="9" t="s">
        <v>4</v>
      </c>
      <c r="E4" s="9"/>
      <c r="F4" s="9"/>
      <c r="G4" s="9"/>
      <c r="H4" s="9"/>
      <c r="I4" s="9"/>
      <c r="J4" s="9"/>
    </row>
    <row r="5" s="3" customFormat="1" ht="23.1" customHeight="1" spans="1:10">
      <c r="A5" s="9" t="s">
        <v>5</v>
      </c>
      <c r="B5" s="9"/>
      <c r="C5" s="9"/>
      <c r="D5" s="9" t="s">
        <v>6</v>
      </c>
      <c r="E5" s="9"/>
      <c r="F5" s="9"/>
      <c r="G5" s="9" t="s">
        <v>7</v>
      </c>
      <c r="H5" s="9"/>
      <c r="I5" s="9" t="s">
        <v>8</v>
      </c>
      <c r="J5" s="9"/>
    </row>
    <row r="6" s="3" customFormat="1" ht="23.1" customHeight="1" spans="1:11">
      <c r="A6" s="9" t="s">
        <v>9</v>
      </c>
      <c r="B6" s="9"/>
      <c r="C6" s="9"/>
      <c r="D6" s="13"/>
      <c r="E6" s="63" t="s">
        <v>10</v>
      </c>
      <c r="F6" s="9" t="s">
        <v>11</v>
      </c>
      <c r="G6" s="13" t="s">
        <v>12</v>
      </c>
      <c r="H6" s="13" t="s">
        <v>13</v>
      </c>
      <c r="I6" s="9" t="s">
        <v>14</v>
      </c>
      <c r="J6" s="63" t="s">
        <v>15</v>
      </c>
      <c r="K6" s="81"/>
    </row>
    <row r="7" s="3" customFormat="1" ht="23.1" customHeight="1" spans="1:11">
      <c r="A7" s="9"/>
      <c r="B7" s="9"/>
      <c r="C7" s="9"/>
      <c r="D7" s="13" t="s">
        <v>16</v>
      </c>
      <c r="E7" s="9">
        <v>6330.07</v>
      </c>
      <c r="F7" s="9">
        <v>6330.07</v>
      </c>
      <c r="G7" s="13">
        <v>6804.75</v>
      </c>
      <c r="H7" s="13">
        <v>10</v>
      </c>
      <c r="I7" s="82">
        <f t="shared" ref="I7:I10" si="0">G7/F7</f>
        <v>1.07498811229576</v>
      </c>
      <c r="J7" s="83">
        <f>H7*I7</f>
        <v>10.7498811229576</v>
      </c>
      <c r="K7" s="81"/>
    </row>
    <row r="8" s="3" customFormat="1" ht="23.1" customHeight="1" spans="1:11">
      <c r="A8" s="9"/>
      <c r="B8" s="9"/>
      <c r="C8" s="9"/>
      <c r="D8" s="13" t="s">
        <v>17</v>
      </c>
      <c r="E8" s="9">
        <v>5374</v>
      </c>
      <c r="F8" s="9">
        <v>5374</v>
      </c>
      <c r="G8" s="13">
        <v>5374</v>
      </c>
      <c r="H8" s="13" t="s">
        <v>18</v>
      </c>
      <c r="I8" s="82">
        <f>G8/F8</f>
        <v>1</v>
      </c>
      <c r="J8" s="13" t="s">
        <v>18</v>
      </c>
      <c r="K8" s="81"/>
    </row>
    <row r="9" s="3" customFormat="1" ht="23.1" customHeight="1" spans="1:11">
      <c r="A9" s="9"/>
      <c r="B9" s="9"/>
      <c r="C9" s="9"/>
      <c r="D9" s="13" t="s">
        <v>19</v>
      </c>
      <c r="E9" s="9">
        <v>814</v>
      </c>
      <c r="F9" s="9">
        <v>814</v>
      </c>
      <c r="G9" s="13">
        <v>852.82</v>
      </c>
      <c r="H9" s="13" t="s">
        <v>18</v>
      </c>
      <c r="I9" s="82">
        <f>G9/F9</f>
        <v>1.04769041769042</v>
      </c>
      <c r="J9" s="13" t="s">
        <v>18</v>
      </c>
      <c r="K9" s="81"/>
    </row>
    <row r="10" s="3" customFormat="1" ht="24" customHeight="1" spans="1:11">
      <c r="A10" s="9"/>
      <c r="B10" s="9"/>
      <c r="C10" s="9"/>
      <c r="D10" s="17" t="s">
        <v>20</v>
      </c>
      <c r="E10" s="9">
        <v>142.07</v>
      </c>
      <c r="F10" s="9">
        <v>142.07</v>
      </c>
      <c r="G10" s="13">
        <v>577.93</v>
      </c>
      <c r="H10" s="13" t="s">
        <v>18</v>
      </c>
      <c r="I10" s="82">
        <f>G10/F10</f>
        <v>4.06792426268741</v>
      </c>
      <c r="J10" s="13" t="s">
        <v>18</v>
      </c>
      <c r="K10" s="81"/>
    </row>
    <row r="11" s="3" customFormat="1" ht="27" customHeight="1" spans="1:10">
      <c r="A11" s="9" t="s">
        <v>21</v>
      </c>
      <c r="B11" s="9" t="s">
        <v>22</v>
      </c>
      <c r="C11" s="9"/>
      <c r="D11" s="9"/>
      <c r="E11" s="9"/>
      <c r="F11" s="9" t="s">
        <v>23</v>
      </c>
      <c r="G11" s="9"/>
      <c r="H11" s="9"/>
      <c r="I11" s="9"/>
      <c r="J11" s="9"/>
    </row>
    <row r="12" s="3" customFormat="1" ht="93.95" customHeight="1" spans="1:10">
      <c r="A12" s="9"/>
      <c r="B12" s="64" t="s">
        <v>24</v>
      </c>
      <c r="C12" s="65"/>
      <c r="D12" s="65"/>
      <c r="E12" s="65"/>
      <c r="F12" s="9" t="s">
        <v>25</v>
      </c>
      <c r="G12" s="9"/>
      <c r="H12" s="9"/>
      <c r="I12" s="9"/>
      <c r="J12" s="9"/>
    </row>
    <row r="13" s="3" customFormat="1" ht="26.1" customHeight="1" spans="1:10">
      <c r="A13" s="23" t="s">
        <v>26</v>
      </c>
      <c r="B13" s="9" t="s">
        <v>27</v>
      </c>
      <c r="C13" s="9" t="s">
        <v>28</v>
      </c>
      <c r="D13" s="9" t="s">
        <v>29</v>
      </c>
      <c r="E13" s="9"/>
      <c r="F13" s="9" t="s">
        <v>30</v>
      </c>
      <c r="G13" s="9" t="s">
        <v>31</v>
      </c>
      <c r="H13" s="33" t="s">
        <v>13</v>
      </c>
      <c r="I13" s="33" t="s">
        <v>15</v>
      </c>
      <c r="J13" s="9" t="s">
        <v>32</v>
      </c>
    </row>
    <row r="14" s="3" customFormat="1" ht="24" customHeight="1" spans="1:10">
      <c r="A14" s="23"/>
      <c r="B14" s="26" t="s">
        <v>33</v>
      </c>
      <c r="C14" s="46" t="s">
        <v>34</v>
      </c>
      <c r="D14" s="9" t="s">
        <v>35</v>
      </c>
      <c r="E14" s="9"/>
      <c r="F14" s="66">
        <v>16000</v>
      </c>
      <c r="G14" s="67">
        <v>8647</v>
      </c>
      <c r="H14" s="63">
        <v>3</v>
      </c>
      <c r="I14" s="83">
        <f t="shared" ref="I14:I18" si="4">G14/F14*H14</f>
        <v>1.6213125</v>
      </c>
      <c r="J14" s="84" t="s">
        <v>36</v>
      </c>
    </row>
    <row r="15" s="3" customFormat="1" ht="24" customHeight="1" spans="1:10">
      <c r="A15" s="23"/>
      <c r="B15" s="26"/>
      <c r="C15" s="36"/>
      <c r="D15" s="9" t="s">
        <v>37</v>
      </c>
      <c r="E15" s="9"/>
      <c r="F15" s="66">
        <v>10</v>
      </c>
      <c r="G15" s="67">
        <v>10</v>
      </c>
      <c r="H15" s="63">
        <v>3</v>
      </c>
      <c r="I15" s="83">
        <f>G15/F15*H15</f>
        <v>3</v>
      </c>
      <c r="J15" s="84"/>
    </row>
    <row r="16" s="3" customFormat="1" ht="24" customHeight="1" spans="1:10">
      <c r="A16" s="23"/>
      <c r="B16" s="26"/>
      <c r="C16" s="36"/>
      <c r="D16" s="9" t="s">
        <v>38</v>
      </c>
      <c r="E16" s="9"/>
      <c r="F16" s="66">
        <v>7750</v>
      </c>
      <c r="G16" s="67">
        <v>8860</v>
      </c>
      <c r="H16" s="63">
        <v>3</v>
      </c>
      <c r="I16" s="83">
        <v>3</v>
      </c>
      <c r="J16" s="84"/>
    </row>
    <row r="17" s="3" customFormat="1" ht="24" customHeight="1" spans="1:10">
      <c r="A17" s="23"/>
      <c r="B17" s="26"/>
      <c r="C17" s="36"/>
      <c r="D17" s="9" t="s">
        <v>39</v>
      </c>
      <c r="E17" s="9"/>
      <c r="F17" s="66">
        <v>970</v>
      </c>
      <c r="G17" s="67">
        <v>1783</v>
      </c>
      <c r="H17" s="63">
        <v>3</v>
      </c>
      <c r="I17" s="83">
        <v>3</v>
      </c>
      <c r="J17" s="84"/>
    </row>
    <row r="18" s="3" customFormat="1" ht="24" customHeight="1" spans="1:10">
      <c r="A18" s="23"/>
      <c r="B18" s="68"/>
      <c r="C18" s="69"/>
      <c r="D18" s="10" t="s">
        <v>40</v>
      </c>
      <c r="E18" s="12"/>
      <c r="F18" s="66">
        <v>370</v>
      </c>
      <c r="G18" s="67">
        <v>1381</v>
      </c>
      <c r="H18" s="63">
        <v>3</v>
      </c>
      <c r="I18" s="83">
        <v>3</v>
      </c>
      <c r="J18" s="84"/>
    </row>
    <row r="19" s="3" customFormat="1" ht="24" customHeight="1" spans="1:10">
      <c r="A19" s="23"/>
      <c r="B19" s="26"/>
      <c r="C19" s="36"/>
      <c r="D19" s="70" t="s">
        <v>41</v>
      </c>
      <c r="E19" s="71"/>
      <c r="F19" s="66">
        <v>350</v>
      </c>
      <c r="G19" s="67">
        <v>1588</v>
      </c>
      <c r="H19" s="63">
        <v>3</v>
      </c>
      <c r="I19" s="83">
        <v>3</v>
      </c>
      <c r="J19" s="84"/>
    </row>
    <row r="20" s="3" customFormat="1" ht="24" customHeight="1" spans="1:10">
      <c r="A20" s="23"/>
      <c r="B20" s="26"/>
      <c r="C20" s="36"/>
      <c r="D20" s="10" t="s">
        <v>42</v>
      </c>
      <c r="E20" s="12"/>
      <c r="F20" s="66">
        <v>567</v>
      </c>
      <c r="G20" s="67">
        <v>626</v>
      </c>
      <c r="H20" s="63">
        <v>3</v>
      </c>
      <c r="I20" s="83">
        <v>3</v>
      </c>
      <c r="J20" s="84"/>
    </row>
    <row r="21" s="3" customFormat="1" ht="24" customHeight="1" spans="1:10">
      <c r="A21" s="23"/>
      <c r="B21" s="26"/>
      <c r="C21" s="36"/>
      <c r="D21" s="10" t="s">
        <v>43</v>
      </c>
      <c r="E21" s="12"/>
      <c r="F21" s="66">
        <v>40</v>
      </c>
      <c r="G21" s="67">
        <v>57</v>
      </c>
      <c r="H21" s="63">
        <v>3</v>
      </c>
      <c r="I21" s="83">
        <v>3</v>
      </c>
      <c r="J21" s="84"/>
    </row>
    <row r="22" s="3" customFormat="1" ht="24" customHeight="1" spans="1:10">
      <c r="A22" s="23"/>
      <c r="B22" s="26"/>
      <c r="C22" s="36"/>
      <c r="D22" s="10" t="s">
        <v>44</v>
      </c>
      <c r="E22" s="12"/>
      <c r="F22" s="66">
        <v>900</v>
      </c>
      <c r="G22" s="67">
        <v>1383</v>
      </c>
      <c r="H22" s="63">
        <v>3</v>
      </c>
      <c r="I22" s="83">
        <v>3</v>
      </c>
      <c r="J22" s="84"/>
    </row>
    <row r="23" s="3" customFormat="1" ht="24" customHeight="1" spans="1:10">
      <c r="A23" s="23"/>
      <c r="B23" s="26"/>
      <c r="C23" s="50"/>
      <c r="D23" s="10" t="s">
        <v>45</v>
      </c>
      <c r="E23" s="12"/>
      <c r="F23" s="66">
        <v>80</v>
      </c>
      <c r="G23" s="67">
        <v>176</v>
      </c>
      <c r="H23" s="63">
        <v>3</v>
      </c>
      <c r="I23" s="83">
        <v>3</v>
      </c>
      <c r="J23" s="84"/>
    </row>
    <row r="24" s="3" customFormat="1" ht="24" customHeight="1" spans="1:10">
      <c r="A24" s="23"/>
      <c r="B24" s="26"/>
      <c r="C24" s="46" t="s">
        <v>46</v>
      </c>
      <c r="D24" s="9" t="s">
        <v>47</v>
      </c>
      <c r="E24" s="9"/>
      <c r="F24" s="72">
        <v>1</v>
      </c>
      <c r="G24" s="73">
        <v>1</v>
      </c>
      <c r="H24" s="63">
        <v>3</v>
      </c>
      <c r="I24" s="83">
        <v>3</v>
      </c>
      <c r="J24" s="85"/>
    </row>
    <row r="25" s="3" customFormat="1" ht="24" customHeight="1" spans="1:10">
      <c r="A25" s="23"/>
      <c r="B25" s="26"/>
      <c r="C25" s="36"/>
      <c r="D25" s="9" t="s">
        <v>48</v>
      </c>
      <c r="E25" s="9"/>
      <c r="F25" s="30">
        <v>1</v>
      </c>
      <c r="G25" s="74">
        <v>1</v>
      </c>
      <c r="H25" s="63">
        <v>2</v>
      </c>
      <c r="I25" s="83">
        <v>2</v>
      </c>
      <c r="J25" s="85"/>
    </row>
    <row r="26" s="3" customFormat="1" ht="24" customHeight="1" spans="1:10">
      <c r="A26" s="23"/>
      <c r="B26" s="26"/>
      <c r="C26" s="36"/>
      <c r="D26" s="9" t="s">
        <v>49</v>
      </c>
      <c r="E26" s="9"/>
      <c r="F26" s="30">
        <v>1</v>
      </c>
      <c r="G26" s="74">
        <v>1</v>
      </c>
      <c r="H26" s="63">
        <v>2</v>
      </c>
      <c r="I26" s="83">
        <v>2</v>
      </c>
      <c r="J26" s="85"/>
    </row>
    <row r="27" s="3" customFormat="1" ht="24" customHeight="1" spans="1:10">
      <c r="A27" s="23"/>
      <c r="B27" s="26"/>
      <c r="C27" s="36"/>
      <c r="D27" s="9" t="s">
        <v>50</v>
      </c>
      <c r="E27" s="9"/>
      <c r="F27" s="30">
        <v>1</v>
      </c>
      <c r="G27" s="74">
        <v>1</v>
      </c>
      <c r="H27" s="63">
        <v>2</v>
      </c>
      <c r="I27" s="83">
        <v>2</v>
      </c>
      <c r="J27" s="85"/>
    </row>
    <row r="28" s="3" customFormat="1" ht="24" customHeight="1" spans="1:10">
      <c r="A28" s="23"/>
      <c r="B28" s="26"/>
      <c r="C28" s="36"/>
      <c r="D28" s="9" t="s">
        <v>51</v>
      </c>
      <c r="E28" s="9"/>
      <c r="F28" s="30">
        <v>1</v>
      </c>
      <c r="G28" s="74">
        <v>1</v>
      </c>
      <c r="H28" s="63">
        <v>2</v>
      </c>
      <c r="I28" s="83">
        <v>2</v>
      </c>
      <c r="J28" s="85"/>
    </row>
    <row r="29" s="3" customFormat="1" ht="24" customHeight="1" spans="1:10">
      <c r="A29" s="23"/>
      <c r="B29" s="26"/>
      <c r="C29" s="36"/>
      <c r="D29" s="9" t="s">
        <v>52</v>
      </c>
      <c r="E29" s="9"/>
      <c r="F29" s="30">
        <v>1</v>
      </c>
      <c r="G29" s="74">
        <v>1</v>
      </c>
      <c r="H29" s="63">
        <v>2</v>
      </c>
      <c r="I29" s="83">
        <v>2</v>
      </c>
      <c r="J29" s="9"/>
    </row>
    <row r="30" s="3" customFormat="1" ht="24" customHeight="1" spans="1:10">
      <c r="A30" s="23"/>
      <c r="B30" s="26"/>
      <c r="C30" s="50"/>
      <c r="D30" s="9" t="s">
        <v>53</v>
      </c>
      <c r="E30" s="9"/>
      <c r="F30" s="30">
        <v>1</v>
      </c>
      <c r="G30" s="74">
        <v>1</v>
      </c>
      <c r="H30" s="63">
        <v>2</v>
      </c>
      <c r="I30" s="83">
        <v>2</v>
      </c>
      <c r="J30" s="9"/>
    </row>
    <row r="31" s="3" customFormat="1" ht="24" customHeight="1" spans="1:10">
      <c r="A31" s="23"/>
      <c r="B31" s="26"/>
      <c r="C31" s="26" t="s">
        <v>54</v>
      </c>
      <c r="D31" s="9" t="s">
        <v>55</v>
      </c>
      <c r="E31" s="9"/>
      <c r="F31" s="30">
        <v>1</v>
      </c>
      <c r="G31" s="74">
        <v>1</v>
      </c>
      <c r="H31" s="63">
        <v>2</v>
      </c>
      <c r="I31" s="83">
        <v>2</v>
      </c>
      <c r="J31" s="9"/>
    </row>
    <row r="32" s="3" customFormat="1" ht="24" customHeight="1" spans="1:10">
      <c r="A32" s="23"/>
      <c r="B32" s="26"/>
      <c r="C32" s="26"/>
      <c r="D32" s="9" t="s">
        <v>56</v>
      </c>
      <c r="E32" s="9"/>
      <c r="F32" s="30">
        <v>1</v>
      </c>
      <c r="G32" s="74">
        <v>1</v>
      </c>
      <c r="H32" s="63">
        <v>2</v>
      </c>
      <c r="I32" s="83">
        <v>2</v>
      </c>
      <c r="J32" s="9"/>
    </row>
    <row r="33" s="3" customFormat="1" ht="24" customHeight="1" spans="1:10">
      <c r="A33" s="23"/>
      <c r="B33" s="26"/>
      <c r="C33" s="26" t="s">
        <v>57</v>
      </c>
      <c r="D33" s="9" t="s">
        <v>58</v>
      </c>
      <c r="E33" s="9"/>
      <c r="F33" s="9" t="s">
        <v>59</v>
      </c>
      <c r="G33" s="9">
        <v>704</v>
      </c>
      <c r="H33" s="63">
        <v>3</v>
      </c>
      <c r="I33" s="83">
        <v>3</v>
      </c>
      <c r="J33" s="9"/>
    </row>
    <row r="34" s="3" customFormat="1" ht="24" customHeight="1" spans="1:10">
      <c r="A34" s="23"/>
      <c r="B34" s="26"/>
      <c r="C34" s="26"/>
      <c r="D34" s="9" t="s">
        <v>60</v>
      </c>
      <c r="E34" s="9"/>
      <c r="F34" s="9" t="s">
        <v>61</v>
      </c>
      <c r="G34" s="9">
        <v>260</v>
      </c>
      <c r="H34" s="63">
        <v>3</v>
      </c>
      <c r="I34" s="83">
        <v>3</v>
      </c>
      <c r="J34" s="9"/>
    </row>
    <row r="35" s="3" customFormat="1" ht="24" customHeight="1" spans="1:10">
      <c r="A35" s="23"/>
      <c r="B35" s="26"/>
      <c r="C35" s="26"/>
      <c r="D35" s="9" t="s">
        <v>62</v>
      </c>
      <c r="E35" s="9"/>
      <c r="F35" s="9" t="s">
        <v>63</v>
      </c>
      <c r="G35" s="9">
        <v>4148</v>
      </c>
      <c r="H35" s="63">
        <v>3</v>
      </c>
      <c r="I35" s="83">
        <v>3</v>
      </c>
      <c r="J35" s="9"/>
    </row>
    <row r="36" s="3" customFormat="1" ht="24" customHeight="1" spans="1:10">
      <c r="A36" s="23"/>
      <c r="B36" s="26"/>
      <c r="C36" s="26"/>
      <c r="D36" s="9" t="s">
        <v>64</v>
      </c>
      <c r="E36" s="9"/>
      <c r="F36" s="9" t="s">
        <v>65</v>
      </c>
      <c r="G36" s="9">
        <v>7653</v>
      </c>
      <c r="H36" s="63">
        <v>3</v>
      </c>
      <c r="I36" s="83">
        <v>3</v>
      </c>
      <c r="J36" s="9"/>
    </row>
    <row r="37" s="3" customFormat="1" ht="24" customHeight="1" spans="1:10">
      <c r="A37" s="23"/>
      <c r="B37" s="26" t="s">
        <v>66</v>
      </c>
      <c r="C37" s="26" t="s">
        <v>67</v>
      </c>
      <c r="D37" s="9" t="s">
        <v>68</v>
      </c>
      <c r="E37" s="9"/>
      <c r="F37" s="66">
        <v>13000</v>
      </c>
      <c r="G37" s="66">
        <v>15170</v>
      </c>
      <c r="H37" s="63">
        <v>5</v>
      </c>
      <c r="I37" s="83">
        <v>5</v>
      </c>
      <c r="J37" s="9"/>
    </row>
    <row r="38" s="3" customFormat="1" ht="24" customHeight="1" spans="1:10">
      <c r="A38" s="23"/>
      <c r="B38" s="26"/>
      <c r="C38" s="26"/>
      <c r="D38" s="9" t="s">
        <v>69</v>
      </c>
      <c r="E38" s="9"/>
      <c r="F38" s="75">
        <v>0.055</v>
      </c>
      <c r="G38" s="76">
        <v>0.0288</v>
      </c>
      <c r="H38" s="63">
        <v>5</v>
      </c>
      <c r="I38" s="83">
        <v>5</v>
      </c>
      <c r="J38" s="9"/>
    </row>
    <row r="39" s="3" customFormat="1" ht="24" customHeight="1" spans="1:10">
      <c r="A39" s="23"/>
      <c r="B39" s="26"/>
      <c r="C39" s="26"/>
      <c r="D39" s="9" t="s">
        <v>70</v>
      </c>
      <c r="E39" s="9"/>
      <c r="F39" s="66">
        <v>4000</v>
      </c>
      <c r="G39" s="66">
        <v>6754</v>
      </c>
      <c r="H39" s="63">
        <v>5</v>
      </c>
      <c r="I39" s="83">
        <v>5</v>
      </c>
      <c r="J39" s="9"/>
    </row>
    <row r="40" s="3" customFormat="1" ht="24" customHeight="1" spans="1:10">
      <c r="A40" s="23"/>
      <c r="B40" s="26"/>
      <c r="C40" s="26"/>
      <c r="D40" s="9" t="s">
        <v>71</v>
      </c>
      <c r="E40" s="9"/>
      <c r="F40" s="66">
        <v>1900</v>
      </c>
      <c r="G40" s="66">
        <v>2754</v>
      </c>
      <c r="H40" s="63">
        <v>5</v>
      </c>
      <c r="I40" s="83">
        <v>5</v>
      </c>
      <c r="J40" s="9"/>
    </row>
    <row r="41" s="3" customFormat="1" ht="24" customHeight="1" spans="1:10">
      <c r="A41" s="23"/>
      <c r="B41" s="26"/>
      <c r="C41" s="26" t="s">
        <v>72</v>
      </c>
      <c r="D41" s="9" t="s">
        <v>73</v>
      </c>
      <c r="E41" s="9"/>
      <c r="F41" s="72">
        <v>1</v>
      </c>
      <c r="G41" s="72">
        <v>1</v>
      </c>
      <c r="H41" s="63">
        <v>4</v>
      </c>
      <c r="I41" s="83">
        <v>4</v>
      </c>
      <c r="J41" s="9"/>
    </row>
    <row r="42" s="3" customFormat="1" ht="24" customHeight="1" spans="1:10">
      <c r="A42" s="23"/>
      <c r="B42" s="26"/>
      <c r="C42" s="26"/>
      <c r="D42" s="9" t="s">
        <v>74</v>
      </c>
      <c r="E42" s="9"/>
      <c r="F42" s="30">
        <v>0</v>
      </c>
      <c r="G42" s="30">
        <v>0</v>
      </c>
      <c r="H42" s="63">
        <v>5</v>
      </c>
      <c r="I42" s="83">
        <v>5</v>
      </c>
      <c r="J42" s="9"/>
    </row>
    <row r="43" s="3" customFormat="1" ht="24" customHeight="1" spans="1:10">
      <c r="A43" s="23"/>
      <c r="B43" s="26" t="s">
        <v>75</v>
      </c>
      <c r="C43" s="26" t="s">
        <v>76</v>
      </c>
      <c r="D43" s="9" t="s">
        <v>77</v>
      </c>
      <c r="E43" s="9"/>
      <c r="F43" s="30">
        <v>0.9</v>
      </c>
      <c r="G43" s="30">
        <v>1</v>
      </c>
      <c r="H43" s="63">
        <v>5</v>
      </c>
      <c r="I43" s="83">
        <v>5</v>
      </c>
      <c r="J43" s="9"/>
    </row>
    <row r="44" s="3" customFormat="1" ht="24" customHeight="1" spans="1:10">
      <c r="A44" s="23"/>
      <c r="B44" s="26"/>
      <c r="C44" s="26"/>
      <c r="D44" s="9" t="s">
        <v>78</v>
      </c>
      <c r="E44" s="9"/>
      <c r="F44" s="30">
        <v>0.9</v>
      </c>
      <c r="G44" s="30">
        <v>1</v>
      </c>
      <c r="H44" s="63">
        <v>5</v>
      </c>
      <c r="I44" s="83">
        <v>5</v>
      </c>
      <c r="J44" s="9"/>
    </row>
    <row r="45" s="3" customFormat="1" ht="24" customHeight="1" spans="1:10">
      <c r="A45" s="51" t="s">
        <v>79</v>
      </c>
      <c r="B45" s="52"/>
      <c r="C45" s="52"/>
      <c r="D45" s="52"/>
      <c r="E45" s="52"/>
      <c r="F45" s="52"/>
      <c r="G45" s="53"/>
      <c r="H45" s="77">
        <f>SUM(H14:H44)</f>
        <v>100</v>
      </c>
      <c r="I45" s="86">
        <f>SUM(I14:I44)</f>
        <v>98.6213125</v>
      </c>
      <c r="J45" s="83"/>
    </row>
    <row r="46" s="3" customFormat="1" ht="27" customHeight="1" spans="1:10">
      <c r="A46" s="78" t="s">
        <v>80</v>
      </c>
      <c r="B46" s="78"/>
      <c r="C46" s="78"/>
      <c r="D46" s="78"/>
      <c r="E46" s="78"/>
      <c r="F46" s="78"/>
      <c r="G46" s="78"/>
      <c r="H46" s="78"/>
      <c r="I46" s="78"/>
      <c r="J46" s="78"/>
    </row>
    <row r="47" s="3" customFormat="1" ht="25.5" customHeight="1" spans="1:10">
      <c r="A47" s="78" t="s">
        <v>81</v>
      </c>
      <c r="B47" s="78"/>
      <c r="C47" s="78"/>
      <c r="D47" s="78"/>
      <c r="E47" s="78"/>
      <c r="F47" s="78"/>
      <c r="G47" s="78"/>
      <c r="H47" s="78"/>
      <c r="I47" s="78"/>
      <c r="J47" s="78"/>
    </row>
    <row r="48" spans="1:8">
      <c r="A48" s="79" t="s">
        <v>82</v>
      </c>
      <c r="B48" s="79"/>
      <c r="C48" s="79"/>
      <c r="D48" s="79"/>
      <c r="E48" s="79"/>
      <c r="F48" s="79"/>
      <c r="G48" s="79"/>
      <c r="H48" s="79"/>
    </row>
  </sheetData>
  <mergeCells count="61">
    <mergeCell ref="A2:J2"/>
    <mergeCell ref="A3:J3"/>
    <mergeCell ref="A4:C4"/>
    <mergeCell ref="D4:J4"/>
    <mergeCell ref="A5:C5"/>
    <mergeCell ref="D5:F5"/>
    <mergeCell ref="G5:H5"/>
    <mergeCell ref="I5:J5"/>
    <mergeCell ref="B11:E11"/>
    <mergeCell ref="F11:J11"/>
    <mergeCell ref="B12:E12"/>
    <mergeCell ref="F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A45:G45"/>
    <mergeCell ref="A46:J46"/>
    <mergeCell ref="A47:J47"/>
    <mergeCell ref="A48:H48"/>
    <mergeCell ref="A11:A12"/>
    <mergeCell ref="A13:A44"/>
    <mergeCell ref="B14:B36"/>
    <mergeCell ref="B37:B42"/>
    <mergeCell ref="B43:B44"/>
    <mergeCell ref="C14:C23"/>
    <mergeCell ref="C24:C30"/>
    <mergeCell ref="C31:C32"/>
    <mergeCell ref="C33:C36"/>
    <mergeCell ref="C37:C40"/>
    <mergeCell ref="C41:C42"/>
    <mergeCell ref="C43:C44"/>
    <mergeCell ref="A6:C10"/>
  </mergeCells>
  <pageMargins left="0.75" right="0.393055555555556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40"/>
  <sheetViews>
    <sheetView tabSelected="1" workbookViewId="0">
      <selection activeCell="I16" sqref="I16"/>
    </sheetView>
  </sheetViews>
  <sheetFormatPr defaultColWidth="9" defaultRowHeight="14.4"/>
  <cols>
    <col min="1" max="1" width="4.62962962962963" style="2" customWidth="1"/>
    <col min="2" max="2" width="4.37962962962963" style="2" customWidth="1"/>
    <col min="3" max="3" width="7.25" style="2" customWidth="1"/>
    <col min="4" max="4" width="17.6296296296296" style="2" customWidth="1"/>
    <col min="5" max="5" width="13.6296296296296" style="2" customWidth="1"/>
    <col min="6" max="6" width="15.6296296296296" style="2" customWidth="1"/>
    <col min="7" max="10" width="13.6296296296296" style="2" customWidth="1"/>
    <col min="11" max="16384" width="9" style="2"/>
  </cols>
  <sheetData>
    <row r="1" s="1" customFormat="1" ht="16.5" customHeight="1" spans="1:5">
      <c r="A1" s="4" t="s">
        <v>83</v>
      </c>
      <c r="B1" s="5"/>
      <c r="C1" s="5"/>
      <c r="D1" s="5"/>
      <c r="E1" s="5"/>
    </row>
    <row r="2" s="2" customFormat="1" ht="42" customHeight="1" spans="1:10">
      <c r="A2" s="6" t="s">
        <v>84</v>
      </c>
      <c r="B2" s="7"/>
      <c r="C2" s="7"/>
      <c r="D2" s="7"/>
      <c r="E2" s="7"/>
      <c r="F2" s="7"/>
      <c r="G2" s="7"/>
      <c r="H2" s="7"/>
      <c r="I2" s="7"/>
      <c r="J2" s="7"/>
    </row>
    <row r="3" s="2" customFormat="1" ht="21.6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s="3" customFormat="1" ht="20" customHeight="1" spans="1:10">
      <c r="A4" s="9" t="s">
        <v>85</v>
      </c>
      <c r="B4" s="9"/>
      <c r="C4" s="9"/>
      <c r="D4" s="9" t="s">
        <v>86</v>
      </c>
      <c r="E4" s="9"/>
      <c r="F4" s="9"/>
      <c r="G4" s="9"/>
      <c r="H4" s="9"/>
      <c r="I4" s="9"/>
      <c r="J4" s="9"/>
    </row>
    <row r="5" s="3" customFormat="1" ht="20" customHeight="1" spans="1:10">
      <c r="A5" s="9" t="s">
        <v>5</v>
      </c>
      <c r="B5" s="9"/>
      <c r="C5" s="9"/>
      <c r="D5" s="10" t="s">
        <v>87</v>
      </c>
      <c r="E5" s="11"/>
      <c r="F5" s="12"/>
      <c r="G5" s="9" t="s">
        <v>7</v>
      </c>
      <c r="H5" s="9" t="s">
        <v>8</v>
      </c>
      <c r="I5" s="9"/>
      <c r="J5" s="9"/>
    </row>
    <row r="6" s="3" customFormat="1" ht="20" customHeight="1" spans="1:10">
      <c r="A6" s="9" t="s">
        <v>9</v>
      </c>
      <c r="B6" s="9"/>
      <c r="C6" s="9"/>
      <c r="D6" s="13"/>
      <c r="E6" s="9" t="s">
        <v>10</v>
      </c>
      <c r="F6" s="9" t="s">
        <v>88</v>
      </c>
      <c r="G6" s="14" t="s">
        <v>89</v>
      </c>
      <c r="H6" s="9" t="s">
        <v>13</v>
      </c>
      <c r="I6" s="9" t="s">
        <v>90</v>
      </c>
      <c r="J6" s="9" t="s">
        <v>15</v>
      </c>
    </row>
    <row r="7" s="3" customFormat="1" ht="20" customHeight="1" spans="1:10">
      <c r="A7" s="9"/>
      <c r="B7" s="9"/>
      <c r="C7" s="9"/>
      <c r="D7" s="13" t="s">
        <v>16</v>
      </c>
      <c r="E7" s="9">
        <v>10</v>
      </c>
      <c r="F7" s="10">
        <v>16.74</v>
      </c>
      <c r="G7" s="15">
        <v>12.05</v>
      </c>
      <c r="H7" s="12">
        <v>10</v>
      </c>
      <c r="I7" s="34">
        <v>0.7198</v>
      </c>
      <c r="J7" s="9">
        <v>7.2</v>
      </c>
    </row>
    <row r="8" s="3" customFormat="1" ht="20" customHeight="1" spans="1:10">
      <c r="A8" s="9"/>
      <c r="B8" s="9"/>
      <c r="C8" s="9"/>
      <c r="D8" s="13" t="s">
        <v>91</v>
      </c>
      <c r="E8" s="9">
        <v>10</v>
      </c>
      <c r="F8" s="10">
        <v>10</v>
      </c>
      <c r="G8" s="9">
        <v>5.31</v>
      </c>
      <c r="H8" s="12" t="s">
        <v>18</v>
      </c>
      <c r="I8" s="34">
        <v>0.531</v>
      </c>
      <c r="J8" s="9"/>
    </row>
    <row r="9" s="3" customFormat="1" ht="20" customHeight="1" spans="1:10">
      <c r="A9" s="9"/>
      <c r="B9" s="9"/>
      <c r="C9" s="9"/>
      <c r="D9" s="13" t="s">
        <v>92</v>
      </c>
      <c r="E9" s="13"/>
      <c r="F9" s="10">
        <v>6.74</v>
      </c>
      <c r="G9" s="16">
        <v>6.74</v>
      </c>
      <c r="H9" s="9" t="s">
        <v>18</v>
      </c>
      <c r="I9" s="12"/>
      <c r="J9" s="9" t="s">
        <v>18</v>
      </c>
    </row>
    <row r="10" s="3" customFormat="1" ht="20" customHeight="1" spans="1:10">
      <c r="A10" s="9"/>
      <c r="B10" s="9"/>
      <c r="C10" s="9"/>
      <c r="D10" s="17" t="s">
        <v>93</v>
      </c>
      <c r="E10" s="17"/>
      <c r="F10" s="10"/>
      <c r="G10" s="9"/>
      <c r="H10" s="9" t="s">
        <v>18</v>
      </c>
      <c r="I10" s="12"/>
      <c r="J10" s="9" t="s">
        <v>18</v>
      </c>
    </row>
    <row r="11" s="3" customFormat="1" ht="20" customHeight="1" spans="1:10">
      <c r="A11" s="14" t="s">
        <v>21</v>
      </c>
      <c r="B11" s="10" t="s">
        <v>22</v>
      </c>
      <c r="C11" s="11"/>
      <c r="D11" s="11"/>
      <c r="E11" s="11"/>
      <c r="F11" s="12"/>
      <c r="G11" s="18" t="s">
        <v>23</v>
      </c>
      <c r="H11" s="19"/>
      <c r="I11" s="19"/>
      <c r="J11" s="12"/>
    </row>
    <row r="12" s="3" customFormat="1" ht="92" customHeight="1" spans="1:10">
      <c r="A12" s="16"/>
      <c r="B12" s="20" t="s">
        <v>94</v>
      </c>
      <c r="C12" s="21"/>
      <c r="D12" s="21"/>
      <c r="E12" s="21"/>
      <c r="F12" s="22"/>
      <c r="G12" s="20" t="s">
        <v>95</v>
      </c>
      <c r="H12" s="21"/>
      <c r="I12" s="21"/>
      <c r="J12" s="22"/>
    </row>
    <row r="13" s="3" customFormat="1" ht="26.1" customHeight="1" spans="1:10">
      <c r="A13" s="23" t="s">
        <v>26</v>
      </c>
      <c r="B13" s="9" t="s">
        <v>27</v>
      </c>
      <c r="C13" s="9" t="s">
        <v>28</v>
      </c>
      <c r="D13" s="24" t="s">
        <v>29</v>
      </c>
      <c r="E13" s="25"/>
      <c r="F13" s="9" t="s">
        <v>30</v>
      </c>
      <c r="G13" s="9" t="s">
        <v>96</v>
      </c>
      <c r="H13" s="9" t="s">
        <v>13</v>
      </c>
      <c r="I13" s="9" t="s">
        <v>15</v>
      </c>
      <c r="J13" s="9" t="s">
        <v>97</v>
      </c>
    </row>
    <row r="14" s="3" customFormat="1" ht="20" customHeight="1" spans="1:10">
      <c r="A14" s="23"/>
      <c r="B14" s="26" t="s">
        <v>33</v>
      </c>
      <c r="C14" s="27" t="s">
        <v>34</v>
      </c>
      <c r="D14" s="28" t="s">
        <v>98</v>
      </c>
      <c r="E14" s="28"/>
      <c r="F14" s="29" t="s">
        <v>99</v>
      </c>
      <c r="G14" s="30" t="s">
        <v>99</v>
      </c>
      <c r="H14" s="31">
        <v>20</v>
      </c>
      <c r="I14" s="45">
        <v>20</v>
      </c>
      <c r="J14" s="13"/>
    </row>
    <row r="15" s="3" customFormat="1" ht="51" customHeight="1" spans="1:10">
      <c r="A15" s="23"/>
      <c r="B15" s="26"/>
      <c r="C15" s="32"/>
      <c r="D15" s="33" t="s">
        <v>100</v>
      </c>
      <c r="E15" s="33"/>
      <c r="F15" s="34" t="s">
        <v>101</v>
      </c>
      <c r="G15" s="35">
        <v>259</v>
      </c>
      <c r="H15" s="31">
        <v>15</v>
      </c>
      <c r="I15" s="45">
        <f>G15/500*15</f>
        <v>7.77</v>
      </c>
      <c r="J15" s="13" t="s">
        <v>102</v>
      </c>
    </row>
    <row r="16" s="3" customFormat="1" ht="20" customHeight="1" spans="1:10">
      <c r="A16" s="23"/>
      <c r="B16" s="26"/>
      <c r="C16" s="36"/>
      <c r="D16" s="37"/>
      <c r="E16" s="38"/>
      <c r="F16" s="39"/>
      <c r="G16" s="40"/>
      <c r="H16" s="31"/>
      <c r="I16" s="45"/>
      <c r="J16" s="13"/>
    </row>
    <row r="17" s="3" customFormat="1" ht="26" customHeight="1" spans="1:10">
      <c r="A17" s="23"/>
      <c r="B17" s="26"/>
      <c r="C17" s="26" t="s">
        <v>46</v>
      </c>
      <c r="D17" s="41" t="s">
        <v>103</v>
      </c>
      <c r="E17" s="42"/>
      <c r="F17" s="43" t="s">
        <v>104</v>
      </c>
      <c r="G17" s="44" t="s">
        <v>105</v>
      </c>
      <c r="H17" s="45">
        <v>15</v>
      </c>
      <c r="I17" s="45">
        <v>15</v>
      </c>
      <c r="J17" s="9"/>
    </row>
    <row r="18" s="3" customFormat="1" ht="20" customHeight="1" spans="1:10">
      <c r="A18" s="23"/>
      <c r="B18" s="26"/>
      <c r="C18" s="26"/>
      <c r="D18" s="10"/>
      <c r="E18" s="12"/>
      <c r="F18" s="30"/>
      <c r="G18" s="30"/>
      <c r="H18" s="45"/>
      <c r="I18" s="45"/>
      <c r="J18" s="9"/>
    </row>
    <row r="19" s="3" customFormat="1" ht="20" customHeight="1" spans="1:10">
      <c r="A19" s="23"/>
      <c r="B19" s="26"/>
      <c r="C19" s="26"/>
      <c r="D19" s="10"/>
      <c r="E19" s="12"/>
      <c r="F19" s="9"/>
      <c r="G19" s="9"/>
      <c r="H19" s="45"/>
      <c r="I19" s="45"/>
      <c r="J19" s="9"/>
    </row>
    <row r="20" s="3" customFormat="1" ht="20" customHeight="1" spans="1:10">
      <c r="A20" s="23"/>
      <c r="B20" s="26"/>
      <c r="C20" s="26" t="s">
        <v>54</v>
      </c>
      <c r="D20" s="10"/>
      <c r="E20" s="12"/>
      <c r="F20" s="30"/>
      <c r="G20" s="30"/>
      <c r="H20" s="45"/>
      <c r="I20" s="45"/>
      <c r="J20" s="9"/>
    </row>
    <row r="21" s="3" customFormat="1" ht="20" customHeight="1" spans="1:10">
      <c r="A21" s="23"/>
      <c r="B21" s="26"/>
      <c r="C21" s="26"/>
      <c r="D21" s="10"/>
      <c r="E21" s="12"/>
      <c r="F21" s="30"/>
      <c r="G21" s="30"/>
      <c r="H21" s="45"/>
      <c r="I21" s="45"/>
      <c r="J21" s="9"/>
    </row>
    <row r="22" s="3" customFormat="1" ht="20" customHeight="1" spans="1:10">
      <c r="A22" s="23"/>
      <c r="B22" s="26"/>
      <c r="C22" s="26"/>
      <c r="D22" s="10"/>
      <c r="E22" s="12"/>
      <c r="F22" s="9"/>
      <c r="G22" s="9"/>
      <c r="H22" s="45"/>
      <c r="I22" s="45"/>
      <c r="J22" s="9"/>
    </row>
    <row r="23" s="3" customFormat="1" ht="20" customHeight="1" spans="1:10">
      <c r="A23" s="23"/>
      <c r="B23" s="26"/>
      <c r="C23" s="26" t="s">
        <v>57</v>
      </c>
      <c r="D23" s="10"/>
      <c r="E23" s="12"/>
      <c r="F23" s="30"/>
      <c r="G23" s="30"/>
      <c r="H23" s="45"/>
      <c r="I23" s="45"/>
      <c r="J23" s="55"/>
    </row>
    <row r="24" s="3" customFormat="1" ht="20" customHeight="1" spans="1:10">
      <c r="A24" s="23"/>
      <c r="B24" s="26"/>
      <c r="C24" s="26"/>
      <c r="D24" s="10"/>
      <c r="E24" s="12"/>
      <c r="F24" s="30"/>
      <c r="G24" s="30"/>
      <c r="H24" s="45"/>
      <c r="I24" s="45"/>
      <c r="J24" s="55"/>
    </row>
    <row r="25" s="3" customFormat="1" ht="20" customHeight="1" spans="1:10">
      <c r="A25" s="23"/>
      <c r="B25" s="26" t="s">
        <v>66</v>
      </c>
      <c r="C25" s="26" t="s">
        <v>67</v>
      </c>
      <c r="D25" s="10"/>
      <c r="E25" s="12"/>
      <c r="F25" s="9"/>
      <c r="G25" s="9"/>
      <c r="H25" s="45"/>
      <c r="I25" s="45"/>
      <c r="J25" s="9"/>
    </row>
    <row r="26" s="3" customFormat="1" ht="20" customHeight="1" spans="1:10">
      <c r="A26" s="23"/>
      <c r="B26" s="26"/>
      <c r="C26" s="26"/>
      <c r="D26" s="10"/>
      <c r="E26" s="12"/>
      <c r="F26" s="9"/>
      <c r="G26" s="9"/>
      <c r="H26" s="45"/>
      <c r="I26" s="45"/>
      <c r="J26" s="9"/>
    </row>
    <row r="27" s="3" customFormat="1" ht="20" customHeight="1" spans="1:10">
      <c r="A27" s="23"/>
      <c r="B27" s="26"/>
      <c r="C27" s="26"/>
      <c r="D27" s="10"/>
      <c r="E27" s="12"/>
      <c r="F27" s="9"/>
      <c r="G27" s="9"/>
      <c r="H27" s="45"/>
      <c r="I27" s="45"/>
      <c r="J27" s="9"/>
    </row>
    <row r="28" s="3" customFormat="1" ht="20" customHeight="1" spans="1:10">
      <c r="A28" s="23"/>
      <c r="B28" s="26"/>
      <c r="C28" s="26" t="s">
        <v>72</v>
      </c>
      <c r="D28" s="10" t="s">
        <v>106</v>
      </c>
      <c r="E28" s="12"/>
      <c r="F28" s="44" t="s">
        <v>107</v>
      </c>
      <c r="G28" s="44" t="s">
        <v>107</v>
      </c>
      <c r="H28" s="45">
        <v>10</v>
      </c>
      <c r="I28" s="45">
        <v>10</v>
      </c>
      <c r="J28" s="13"/>
    </row>
    <row r="29" s="3" customFormat="1" ht="20" customHeight="1" spans="1:10">
      <c r="A29" s="23"/>
      <c r="B29" s="26"/>
      <c r="C29" s="26"/>
      <c r="D29" s="10"/>
      <c r="E29" s="12"/>
      <c r="F29" s="9"/>
      <c r="G29" s="9"/>
      <c r="H29" s="45"/>
      <c r="I29" s="45"/>
      <c r="J29" s="13"/>
    </row>
    <row r="30" s="3" customFormat="1" ht="20" customHeight="1" spans="1:10">
      <c r="A30" s="23"/>
      <c r="B30" s="26"/>
      <c r="C30" s="26"/>
      <c r="D30" s="10"/>
      <c r="E30" s="12"/>
      <c r="F30" s="9"/>
      <c r="G30" s="9"/>
      <c r="H30" s="45"/>
      <c r="I30" s="45"/>
      <c r="J30" s="13"/>
    </row>
    <row r="31" s="3" customFormat="1" ht="20" customHeight="1" spans="1:10">
      <c r="A31" s="23"/>
      <c r="B31" s="26"/>
      <c r="C31" s="26" t="s">
        <v>108</v>
      </c>
      <c r="D31" s="10"/>
      <c r="E31" s="12"/>
      <c r="F31" s="9"/>
      <c r="G31" s="9"/>
      <c r="H31" s="45"/>
      <c r="I31" s="45"/>
      <c r="J31" s="9"/>
    </row>
    <row r="32" s="3" customFormat="1" ht="20" customHeight="1" spans="1:10">
      <c r="A32" s="23"/>
      <c r="B32" s="26"/>
      <c r="C32" s="26"/>
      <c r="D32" s="10"/>
      <c r="E32" s="12"/>
      <c r="F32" s="9"/>
      <c r="G32" s="9"/>
      <c r="H32" s="45"/>
      <c r="I32" s="45"/>
      <c r="J32" s="9"/>
    </row>
    <row r="33" s="3" customFormat="1" ht="20" customHeight="1" spans="1:10">
      <c r="A33" s="23"/>
      <c r="B33" s="26"/>
      <c r="C33" s="26"/>
      <c r="D33" s="10"/>
      <c r="E33" s="12"/>
      <c r="F33" s="9"/>
      <c r="G33" s="9"/>
      <c r="H33" s="45"/>
      <c r="I33" s="45"/>
      <c r="J33" s="9"/>
    </row>
    <row r="34" s="3" customFormat="1" ht="20" customHeight="1" spans="1:10">
      <c r="A34" s="23"/>
      <c r="B34" s="26"/>
      <c r="C34" s="26" t="s">
        <v>109</v>
      </c>
      <c r="D34" s="10" t="s">
        <v>110</v>
      </c>
      <c r="E34" s="12"/>
      <c r="F34" s="9" t="s">
        <v>107</v>
      </c>
      <c r="G34" s="9" t="s">
        <v>107</v>
      </c>
      <c r="H34" s="45">
        <v>10</v>
      </c>
      <c r="I34" s="45">
        <v>5</v>
      </c>
      <c r="J34" s="9"/>
    </row>
    <row r="35" s="3" customFormat="1" ht="20" customHeight="1" spans="1:10">
      <c r="A35" s="23"/>
      <c r="B35" s="26"/>
      <c r="C35" s="26"/>
      <c r="D35" s="10"/>
      <c r="E35" s="12"/>
      <c r="F35" s="9"/>
      <c r="G35" s="9"/>
      <c r="H35" s="45"/>
      <c r="I35" s="45"/>
      <c r="J35" s="9"/>
    </row>
    <row r="36" s="3" customFormat="1" ht="20" customHeight="1" spans="1:10">
      <c r="A36" s="23"/>
      <c r="B36" s="26"/>
      <c r="C36" s="26"/>
      <c r="D36" s="10"/>
      <c r="E36" s="12"/>
      <c r="F36" s="9"/>
      <c r="G36" s="9"/>
      <c r="H36" s="45"/>
      <c r="I36" s="45"/>
      <c r="J36" s="9"/>
    </row>
    <row r="37" s="3" customFormat="1" ht="20" customHeight="1" spans="1:10">
      <c r="A37" s="23"/>
      <c r="B37" s="46" t="s">
        <v>75</v>
      </c>
      <c r="C37" s="26" t="s">
        <v>76</v>
      </c>
      <c r="D37" s="47" t="s">
        <v>111</v>
      </c>
      <c r="E37" s="48"/>
      <c r="F37" s="49" t="s">
        <v>112</v>
      </c>
      <c r="G37" s="49" t="s">
        <v>112</v>
      </c>
      <c r="H37" s="45">
        <v>15</v>
      </c>
      <c r="I37" s="45">
        <v>15</v>
      </c>
      <c r="J37" s="13"/>
    </row>
    <row r="38" s="3" customFormat="1" ht="20" customHeight="1" spans="1:10">
      <c r="A38" s="23"/>
      <c r="B38" s="36"/>
      <c r="C38" s="26"/>
      <c r="D38" s="47" t="s">
        <v>113</v>
      </c>
      <c r="E38" s="48"/>
      <c r="F38" s="49" t="s">
        <v>112</v>
      </c>
      <c r="G38" s="49" t="s">
        <v>112</v>
      </c>
      <c r="H38" s="45">
        <v>15</v>
      </c>
      <c r="I38" s="45">
        <v>15</v>
      </c>
      <c r="J38" s="13"/>
    </row>
    <row r="39" s="3" customFormat="1" ht="20" customHeight="1" spans="1:10">
      <c r="A39" s="23"/>
      <c r="B39" s="50"/>
      <c r="C39" s="26"/>
      <c r="D39" s="10"/>
      <c r="E39" s="12"/>
      <c r="F39" s="9"/>
      <c r="G39" s="9"/>
      <c r="H39" s="45"/>
      <c r="I39" s="56"/>
      <c r="J39" s="13"/>
    </row>
    <row r="40" s="3" customFormat="1" ht="20" customHeight="1" spans="1:10">
      <c r="A40" s="51" t="s">
        <v>79</v>
      </c>
      <c r="B40" s="52"/>
      <c r="C40" s="52"/>
      <c r="D40" s="52"/>
      <c r="E40" s="52"/>
      <c r="F40" s="52"/>
      <c r="G40" s="53"/>
      <c r="H40" s="54">
        <f>SUM(H14:H39)</f>
        <v>100</v>
      </c>
      <c r="I40" s="57">
        <f>SUM(I14:I39)</f>
        <v>87.77</v>
      </c>
      <c r="J40" s="58"/>
    </row>
  </sheetData>
  <mergeCells count="54"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A40:G40"/>
    <mergeCell ref="A11:A12"/>
    <mergeCell ref="A13:A39"/>
    <mergeCell ref="B14:B24"/>
    <mergeCell ref="B25:B36"/>
    <mergeCell ref="B37:B39"/>
    <mergeCell ref="C14:C16"/>
    <mergeCell ref="C17:C19"/>
    <mergeCell ref="C20:C22"/>
    <mergeCell ref="C23:C24"/>
    <mergeCell ref="C25:C27"/>
    <mergeCell ref="C28:C30"/>
    <mergeCell ref="C31:C33"/>
    <mergeCell ref="C34:C36"/>
    <mergeCell ref="C37:C39"/>
    <mergeCell ref="A6:C10"/>
  </mergeCells>
  <pageMargins left="0.699305555555556" right="0.699305555555556" top="0.75" bottom="0.75" header="0.3" footer="0.3"/>
  <pageSetup paperSize="9" scale="7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就业补助资金 </vt:lpstr>
      <vt:lpstr>劳务对接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木棉花</cp:lastModifiedBy>
  <dcterms:created xsi:type="dcterms:W3CDTF">2022-11-04T14:38:31Z</dcterms:created>
  <dcterms:modified xsi:type="dcterms:W3CDTF">2022-11-04T14:39:10Z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2052-9.1.0.4047</vt:lpwstr>
  </property>
  <property fmtid="{D5CDD505-2E9C-101B-9397-08002B2CF9AE}" pid="3" name="ICV">
    <vt:lpwstr>70E3176C7F1A4DA58AB38881786ACE0E</vt:lpwstr>
  </property>
</Properties>
</file>