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  <sheet name="Sheet1" sheetId="9" r:id="rId9"/>
  </sheets>
  <definedNames>
    <definedName name="_xlnm.Print_Area" localSheetId="5">【06】一般公共预算基本支出!$A$1:$E$156</definedName>
    <definedName name="_xlnm.Print_Titles" localSheetId="5">【06】一般公共预算基本支出!$1:$5</definedName>
  </definedNames>
  <calcPr calcId="144525"/>
</workbook>
</file>

<file path=xl/sharedStrings.xml><?xml version="1.0" encoding="utf-8"?>
<sst xmlns="http://schemas.openxmlformats.org/spreadsheetml/2006/main" count="729" uniqueCount="318">
  <si>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</si>
  <si>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2020年部门收支总体情况表</t>
  </si>
  <si>
    <t>填报单位:鄂州市科学技术协会</t>
  </si>
  <si>
    <t>收入</t>
  </si>
  <si>
    <t>支出</t>
  </si>
  <si>
    <t>项目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</si>
  <si>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</si>
  <si>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</si>
  <si>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</si>
  <si>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</si>
  <si>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</si>
  <si>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</si>
  <si>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</si>
  <si>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</si>
  <si>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</si>
  <si>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</si>
  <si>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</si>
  <si>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</si>
  <si>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</si>
  <si>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</si>
  <si>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</si>
  <si>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</si>
  <si>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</si>
  <si>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</si>
  <si>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</si>
  <si>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</si>
  <si>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</si>
  <si>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</si>
  <si>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</si>
  <si>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</si>
  <si>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</si>
  <si>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</si>
  <si>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</si>
  <si>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</si>
  <si>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</si>
  <si>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</si>
  <si>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</si>
  <si>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</si>
  <si>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</si>
  <si>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</si>
  <si>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</si>
  <si>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</si>
  <si>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</si>
  <si>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</si>
  <si>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</si>
  <si>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</si>
  <si>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</si>
  <si>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</si>
  <si>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</si>
  <si>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</si>
  <si>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</si>
  <si>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</si>
  <si>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</si>
  <si>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</si>
  <si>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</si>
  <si>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</si>
  <si>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</si>
  <si>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</si>
  <si>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</si>
  <si>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</si>
  <si>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</si>
  <si>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</si>
  <si>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</si>
  <si>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</si>
  <si>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</si>
  <si>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</si>
  <si>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</si>
  <si>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</si>
  <si>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</si>
  <si>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</si>
  <si>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</si>
  <si>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</si>
  <si>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</si>
  <si>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</si>
  <si>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</si>
  <si>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</si>
  <si>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</si>
  <si>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</si>
  <si>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</si>
  <si>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</si>
  <si>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</si>
  <si>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</si>
  <si>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</si>
  <si>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</si>
  <si>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</si>
  <si>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</si>
  <si>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</si>
  <si>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</si>
  <si>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</si>
  <si>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</si>
  <si>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</si>
  <si>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2020年部门收入总体情况表</t>
  </si>
  <si>
    <t>单位：万元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</si>
  <si>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</si>
  <si>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</si>
  <si>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</si>
  <si>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</si>
  <si>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</si>
  <si>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</si>
  <si>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</si>
  <si>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</si>
  <si>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</si>
  <si>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</si>
  <si>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</si>
  <si>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</si>
  <si>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</si>
  <si>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</si>
  <si>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</si>
  <si>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</si>
  <si>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</si>
  <si>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</si>
  <si>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</si>
  <si>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</si>
  <si>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</si>
  <si>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</si>
  <si>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</si>
  <si>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</si>
  <si>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</si>
  <si>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</si>
  <si>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</si>
  <si>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</si>
  <si>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教科文科</t>
  </si>
  <si>
    <t>302</t>
  </si>
  <si>
    <t xml:space="preserve">  鄂州市科学技术协会</t>
  </si>
  <si>
    <t xml:space="preserve">  302001</t>
  </si>
  <si>
    <t xml:space="preserve">    鄂州市科学技术协会本级</t>
  </si>
  <si>
    <t xml:space="preserve">  302002</t>
  </si>
  <si>
    <t xml:space="preserve">    鄂州市科技馆</t>
  </si>
  <si>
    <t xml:space="preserve">  302003</t>
  </si>
  <si>
    <t xml:space="preserve">    鄂州市科学技术服务中心</t>
  </si>
  <si>
    <t>2020年部门支出总体情况表</t>
  </si>
  <si>
    <t>填报单位:鄂州市科学技术协会本级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</si>
  <si>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</si>
  <si>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</si>
  <si>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</si>
  <si>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</si>
  <si>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</si>
  <si>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</si>
  <si>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</si>
  <si>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</si>
  <si>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</si>
  <si>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</si>
  <si>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</si>
  <si>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</si>
  <si>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</si>
  <si>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</si>
  <si>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</si>
  <si>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鄂州市科学技术协会</t>
  </si>
  <si>
    <t>302001</t>
  </si>
  <si>
    <t>鄂州市科学技术协会本级</t>
  </si>
  <si>
    <t>干部教育</t>
  </si>
  <si>
    <t>机构运行（科学技术普及）</t>
  </si>
  <si>
    <t>科普活动</t>
  </si>
  <si>
    <t>其他科学技术普及支出</t>
  </si>
  <si>
    <t>行政单位离退休</t>
  </si>
  <si>
    <t>机关事业单位基本养老保险缴费支出</t>
  </si>
  <si>
    <t>行政单位医疗</t>
  </si>
  <si>
    <t>住房公积金</t>
  </si>
  <si>
    <t>302002</t>
  </si>
  <si>
    <t>鄂州市科技馆</t>
  </si>
  <si>
    <t>科技馆站</t>
  </si>
  <si>
    <t>事业单位离退休</t>
  </si>
  <si>
    <t>事业单位医疗</t>
  </si>
  <si>
    <t>302003</t>
  </si>
  <si>
    <t>鄂州市科学技术服务中心</t>
  </si>
  <si>
    <t>2020年财政拨款收支总体情况表</t>
  </si>
  <si>
    <t>本年预算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</si>
  <si>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</si>
  <si>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</si>
  <si>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</si>
  <si>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</si>
  <si>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</si>
  <si>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</si>
  <si>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</si>
  <si>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</si>
  <si>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2020年一般公共预算支出情况表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</si>
  <si>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</si>
  <si>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</si>
  <si>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</si>
  <si>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</si>
  <si>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</si>
  <si>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</si>
  <si>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</si>
  <si>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</si>
  <si>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</si>
  <si>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</si>
  <si>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教科文科</t>
  </si>
  <si>
    <t xml:space="preserve">      302</t>
  </si>
  <si>
    <t xml:space="preserve">        鄂州市科学技术协会</t>
  </si>
  <si>
    <t xml:space="preserve">        302001</t>
  </si>
  <si>
    <t xml:space="preserve">          鄂州市科学技术协会本级</t>
  </si>
  <si>
    <t xml:space="preserve">        302002</t>
  </si>
  <si>
    <t xml:space="preserve">          鄂州市科技馆</t>
  </si>
  <si>
    <t>206</t>
  </si>
  <si>
    <t>科学技术支出</t>
  </si>
  <si>
    <t xml:space="preserve">  20607</t>
  </si>
  <si>
    <t xml:space="preserve">  科学技术普及</t>
  </si>
  <si>
    <t xml:space="preserve">    2060701</t>
  </si>
  <si>
    <t xml:space="preserve">    机构运行（科学技术普及）</t>
  </si>
  <si>
    <t xml:space="preserve">    2060702</t>
  </si>
  <si>
    <t xml:space="preserve">    科普活动</t>
  </si>
  <si>
    <t xml:space="preserve">    2060705</t>
  </si>
  <si>
    <t xml:space="preserve">    科技馆站</t>
  </si>
  <si>
    <t xml:space="preserve">    2060799</t>
  </si>
  <si>
    <t xml:space="preserve">    其他科学技术普及支出</t>
  </si>
  <si>
    <t xml:space="preserve">        302003</t>
  </si>
  <si>
    <t xml:space="preserve">          鄂州市科学技术服务中心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</si>
  <si>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</si>
  <si>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</si>
  <si>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</si>
  <si>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</si>
  <si>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</si>
  <si>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</si>
  <si>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</si>
  <si>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</si>
  <si>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</si>
  <si>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</si>
  <si>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</si>
  <si>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</si>
  <si>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</si>
  <si>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</si>
  <si>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</si>
  <si>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</si>
  <si>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</si>
  <si>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</si>
  <si>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</si>
  <si>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</si>
  <si>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</si>
  <si>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2020年一般公共预算基本支出情况表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</si>
  <si>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</si>
  <si>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</si>
  <si>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</si>
  <si>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</si>
  <si>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教科文科</t>
  </si>
  <si>
    <t xml:space="preserve">    302</t>
  </si>
  <si>
    <t xml:space="preserve">      鄂州市科学技术协会</t>
  </si>
  <si>
    <t xml:space="preserve">      302001</t>
  </si>
  <si>
    <t xml:space="preserve">        鄂州市科学技术协会本级</t>
  </si>
  <si>
    <t xml:space="preserve">      302002</t>
  </si>
  <si>
    <t xml:space="preserve">        鄂州市科技馆</t>
  </si>
  <si>
    <t xml:space="preserve">      302003</t>
  </si>
  <si>
    <t xml:space="preserve">        鄂州市科学技术服务中心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</si>
  <si>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</si>
  <si>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</si>
  <si>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</si>
  <si>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</si>
  <si>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</si>
  <si>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</si>
  <si>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</si>
  <si>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</si>
  <si>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</si>
  <si>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</si>
  <si>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</si>
  <si>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</si>
  <si>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</si>
  <si>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</si>
  <si>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</si>
  <si>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</si>
  <si>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</si>
  <si>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</si>
  <si>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</si>
  <si>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</si>
  <si>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</si>
  <si>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</si>
  <si>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</si>
  <si>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</si>
  <si>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</si>
  <si>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</si>
  <si>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</si>
  <si>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</si>
  <si>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</si>
  <si>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</si>
  <si>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</si>
  <si>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</si>
  <si>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</si>
  <si>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</si>
  <si>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</si>
  <si>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</si>
  <si>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</si>
  <si>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</si>
  <si>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</si>
  <si>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</si>
  <si>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</si>
  <si>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</si>
  <si>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</si>
  <si>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>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</si>
  <si>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</si>
  <si>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</si>
  <si>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</si>
  <si>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</si>
  <si>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</si>
  <si>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</si>
  <si>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</si>
  <si>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</si>
  <si>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</si>
  <si>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</si>
  <si>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</si>
  <si>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</si>
  <si>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</si>
  <si>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>303</t>
  </si>
  <si>
    <t>对个人和家庭的补助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</si>
  <si>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</si>
  <si>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</si>
  <si>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</si>
  <si>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</si>
  <si>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</si>
  <si>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</si>
  <si>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</si>
  <si>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2020年政府性基金预算支出情况表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</si>
  <si>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</si>
  <si>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2020年财政拨款“三公”经费支出情况表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</si>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</sst>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0"/>
    <numFmt numFmtId="42" formatCode="_ &quot;￥&quot;* #,##0_ ;_ &quot;￥&quot;* \-#,##0_ ;_ &quot;￥&quot;* &quot;-&quot;_ ;_ @_ "/>
    <numFmt numFmtId="178" formatCode="0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#,##0.0_ "/>
    <numFmt numFmtId="180" formatCode="0.00_ 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7" fillId="26" borderId="1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80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77" fontId="10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9" fontId="5" fillId="0" borderId="9" xfId="0" applyNumberFormat="1" applyFont="1" applyFill="1" applyBorder="1" applyAlignment="1" applyProtection="1">
      <alignment horizontal="center" vertical="center" wrapText="1"/>
    </xf>
    <xf numFmtId="179" fontId="5" fillId="0" borderId="6" xfId="0" applyNumberFormat="1" applyFont="1" applyFill="1" applyBorder="1" applyAlignment="1" applyProtection="1">
      <alignment horizontal="center" vertical="center" wrapText="1"/>
    </xf>
    <xf numFmtId="179" fontId="5" fillId="0" borderId="10" xfId="0" applyNumberFormat="1" applyFont="1" applyFill="1" applyBorder="1" applyAlignment="1" applyProtection="1">
      <alignment horizontal="center" vertical="center" wrapText="1"/>
    </xf>
    <xf numFmtId="17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9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79" fontId="5" fillId="0" borderId="1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 applyProtection="1">
      <alignment horizontal="center" vertical="center" wrapText="1"/>
    </xf>
    <xf numFmtId="179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180" fontId="6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/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G35" sqref="G35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75" customWidth="1"/>
    <col min="5" max="5" width="31.25" customWidth="1"/>
  </cols>
  <sheetData>
    <row r="1" customHeight="1" spans="1:1">
      <c r="A1" s="103" t="s">
        <v>0</v>
      </c>
    </row>
    <row r="2" ht="27" customHeight="1" spans="1:5">
      <c r="A2" s="104" t="s">
        <v>1</v>
      </c>
      <c r="B2" s="104"/>
      <c r="C2" s="104"/>
      <c r="D2" s="104"/>
      <c r="E2" s="104"/>
    </row>
    <row r="3" ht="15.75" customHeight="1" spans="1:5">
      <c r="A3" s="105" t="s">
        <v>2</v>
      </c>
      <c r="B3" s="106"/>
      <c r="C3" s="106"/>
      <c r="D3" s="105"/>
      <c r="E3" s="105"/>
    </row>
    <row r="4" ht="22.5" customHeight="1" spans="1:6">
      <c r="A4" s="107" t="s">
        <v>3</v>
      </c>
      <c r="B4" s="107"/>
      <c r="C4" s="108" t="s">
        <v>4</v>
      </c>
      <c r="D4" s="109"/>
      <c r="E4" s="109"/>
      <c r="F4" s="110"/>
    </row>
    <row r="5" ht="24.75" customHeight="1" spans="1:6">
      <c r="A5" s="22" t="s">
        <v>5</v>
      </c>
      <c r="B5" s="22"/>
      <c r="C5" s="22" t="s">
        <v>6</v>
      </c>
      <c r="D5" s="22"/>
      <c r="E5" s="22" t="s">
        <v>7</v>
      </c>
      <c r="F5" s="39"/>
    </row>
    <row r="6" s="1" customFormat="1" ht="20.1" customHeight="1" spans="1:6">
      <c r="A6" s="47" t="s">
        <v>8</v>
      </c>
      <c r="B6" s="111">
        <v>531.79</v>
      </c>
      <c r="C6" s="45" t="s">
        <v>9</v>
      </c>
      <c r="D6" s="112"/>
      <c r="E6" s="47" t="s">
        <v>10</v>
      </c>
      <c r="F6" s="113">
        <v>324.79</v>
      </c>
    </row>
    <row r="7" s="1" customFormat="1" ht="20.1" customHeight="1" spans="1:6">
      <c r="A7" s="49" t="s">
        <v>11</v>
      </c>
      <c r="B7" s="111">
        <v>531.79</v>
      </c>
      <c r="C7" s="45" t="s">
        <v>12</v>
      </c>
      <c r="D7" s="112"/>
      <c r="E7" s="48" t="s">
        <v>13</v>
      </c>
      <c r="F7" s="113">
        <v>281.21</v>
      </c>
    </row>
    <row r="8" s="1" customFormat="1" ht="20.1" customHeight="1" spans="1:6">
      <c r="A8" s="49" t="s">
        <v>14</v>
      </c>
      <c r="B8" s="111">
        <v>480.59</v>
      </c>
      <c r="C8" s="45" t="s">
        <v>15</v>
      </c>
      <c r="D8" s="112"/>
      <c r="E8" s="48" t="s">
        <v>16</v>
      </c>
      <c r="F8" s="113">
        <v>280.35</v>
      </c>
    </row>
    <row r="9" s="1" customFormat="1" ht="20.1" customHeight="1" spans="1:6">
      <c r="A9" s="114" t="s">
        <v>17</v>
      </c>
      <c r="B9" s="111"/>
      <c r="C9" s="45" t="s">
        <v>18</v>
      </c>
      <c r="D9" s="112"/>
      <c r="E9" s="50" t="s">
        <v>19</v>
      </c>
      <c r="F9" s="113">
        <v>0.86</v>
      </c>
    </row>
    <row r="10" s="1" customFormat="1" ht="20.1" customHeight="1" spans="1:6">
      <c r="A10" s="47" t="s">
        <v>20</v>
      </c>
      <c r="B10" s="111"/>
      <c r="C10" s="45" t="s">
        <v>21</v>
      </c>
      <c r="D10" s="112">
        <v>1.74</v>
      </c>
      <c r="E10" s="48" t="s">
        <v>22</v>
      </c>
      <c r="F10" s="113">
        <v>43.58</v>
      </c>
    </row>
    <row r="11" s="1" customFormat="1" ht="20.1" customHeight="1" spans="1:6">
      <c r="A11" s="47" t="s">
        <v>23</v>
      </c>
      <c r="B11" s="111"/>
      <c r="C11" s="45" t="s">
        <v>24</v>
      </c>
      <c r="D11" s="112">
        <v>468.88</v>
      </c>
      <c r="E11" s="48" t="s">
        <v>25</v>
      </c>
      <c r="F11" s="113">
        <v>43.58</v>
      </c>
    </row>
    <row r="12" s="1" customFormat="1" ht="20.1" customHeight="1" spans="1:6">
      <c r="A12" s="47" t="s">
        <v>26</v>
      </c>
      <c r="B12" s="111">
        <v>51.2</v>
      </c>
      <c r="C12" s="45" t="s">
        <v>27</v>
      </c>
      <c r="D12" s="112"/>
      <c r="E12" s="47" t="s">
        <v>28</v>
      </c>
      <c r="F12" s="113">
        <v>212</v>
      </c>
    </row>
    <row r="13" s="1" customFormat="1" ht="20.1" customHeight="1" spans="1:6">
      <c r="A13" s="47" t="s">
        <v>29</v>
      </c>
      <c r="B13" s="111"/>
      <c r="C13" s="45" t="s">
        <v>30</v>
      </c>
      <c r="D13" s="112">
        <v>26.21</v>
      </c>
      <c r="E13" s="48" t="s">
        <v>31</v>
      </c>
      <c r="F13" s="113">
        <v>212</v>
      </c>
    </row>
    <row r="14" s="1" customFormat="1" ht="20.1" customHeight="1" spans="1:6">
      <c r="A14" s="114" t="s">
        <v>32</v>
      </c>
      <c r="B14" s="111"/>
      <c r="C14" s="45" t="s">
        <v>33</v>
      </c>
      <c r="D14" s="112">
        <v>19.04</v>
      </c>
      <c r="E14" s="50" t="s">
        <v>34</v>
      </c>
      <c r="F14" s="113">
        <v>212</v>
      </c>
    </row>
    <row r="15" s="1" customFormat="1" ht="20.1" customHeight="1" spans="1:6">
      <c r="A15" s="47" t="s">
        <v>35</v>
      </c>
      <c r="B15" s="111">
        <v>5</v>
      </c>
      <c r="C15" s="45" t="s">
        <v>36</v>
      </c>
      <c r="D15" s="112"/>
      <c r="E15" s="50" t="s">
        <v>37</v>
      </c>
      <c r="F15" s="113"/>
    </row>
    <row r="16" s="1" customFormat="1" ht="20.1" customHeight="1" spans="1:6">
      <c r="A16" s="47" t="s">
        <v>38</v>
      </c>
      <c r="B16" s="111"/>
      <c r="C16" s="45" t="s">
        <v>39</v>
      </c>
      <c r="D16" s="112"/>
      <c r="E16" s="50" t="s">
        <v>40</v>
      </c>
      <c r="F16" s="113"/>
    </row>
    <row r="17" s="1" customFormat="1" ht="20.1" customHeight="1" spans="1:6">
      <c r="A17" s="47" t="s">
        <v>41</v>
      </c>
      <c r="B17" s="111">
        <v>5</v>
      </c>
      <c r="C17" s="45" t="s">
        <v>42</v>
      </c>
      <c r="D17" s="112"/>
      <c r="E17" s="50" t="s">
        <v>43</v>
      </c>
      <c r="F17" s="113"/>
    </row>
    <row r="18" s="1" customFormat="1" ht="20.1" customHeight="1" spans="1:6">
      <c r="A18" s="47" t="s">
        <v>44</v>
      </c>
      <c r="B18" s="111"/>
      <c r="C18" s="45" t="s">
        <v>45</v>
      </c>
      <c r="D18" s="112"/>
      <c r="E18" s="48" t="s">
        <v>46</v>
      </c>
      <c r="F18" s="113"/>
    </row>
    <row r="19" s="1" customFormat="1" ht="20.1" customHeight="1" spans="1:6">
      <c r="A19" s="47" t="s">
        <v>47</v>
      </c>
      <c r="B19" s="111"/>
      <c r="C19" s="45" t="s">
        <v>48</v>
      </c>
      <c r="D19" s="112"/>
      <c r="E19" s="47" t="s">
        <v>49</v>
      </c>
      <c r="F19" s="113"/>
    </row>
    <row r="20" s="1" customFormat="1" ht="20.1" customHeight="1" spans="1:6">
      <c r="A20" s="47" t="s">
        <v>50</v>
      </c>
      <c r="B20" s="111"/>
      <c r="C20" s="45" t="s">
        <v>51</v>
      </c>
      <c r="D20" s="112"/>
      <c r="E20" s="47" t="s">
        <v>52</v>
      </c>
      <c r="F20" s="113"/>
    </row>
    <row r="21" s="1" customFormat="1" ht="20.1" customHeight="1" spans="1:6">
      <c r="A21" s="47" t="s">
        <v>53</v>
      </c>
      <c r="B21" s="111"/>
      <c r="C21" s="45" t="s">
        <v>54</v>
      </c>
      <c r="D21" s="112"/>
      <c r="E21" s="47" t="s">
        <v>55</v>
      </c>
      <c r="F21" s="113"/>
    </row>
    <row r="22" s="1" customFormat="1" ht="20.1" customHeight="1" spans="1:6">
      <c r="A22" s="47" t="s">
        <v>56</v>
      </c>
      <c r="B22" s="111"/>
      <c r="C22" s="45" t="s">
        <v>57</v>
      </c>
      <c r="D22" s="112"/>
      <c r="E22" s="47"/>
      <c r="F22" s="113"/>
    </row>
    <row r="23" s="1" customFormat="1" ht="20.1" customHeight="1" spans="1:6">
      <c r="A23" s="47" t="s">
        <v>58</v>
      </c>
      <c r="B23" s="111"/>
      <c r="C23" s="45" t="s">
        <v>59</v>
      </c>
      <c r="D23" s="115"/>
      <c r="E23" s="116" t="s">
        <v>60</v>
      </c>
      <c r="F23" s="113"/>
    </row>
    <row r="24" s="1" customFormat="1" ht="20.1" customHeight="1" spans="1:6">
      <c r="A24" s="47"/>
      <c r="B24" s="111"/>
      <c r="C24" s="45" t="s">
        <v>61</v>
      </c>
      <c r="D24" s="112">
        <v>20.92</v>
      </c>
      <c r="E24" s="47" t="s">
        <v>62</v>
      </c>
      <c r="F24" s="113">
        <v>536.79</v>
      </c>
    </row>
    <row r="25" s="1" customFormat="1" ht="20.1" customHeight="1" spans="1:6">
      <c r="A25" s="47"/>
      <c r="B25" s="111"/>
      <c r="C25" s="45" t="s">
        <v>63</v>
      </c>
      <c r="D25" s="112"/>
      <c r="E25" s="52" t="s">
        <v>64</v>
      </c>
      <c r="F25" s="113">
        <v>280.35</v>
      </c>
    </row>
    <row r="26" s="1" customFormat="1" ht="20.1" customHeight="1" spans="1:6">
      <c r="A26" s="117"/>
      <c r="B26" s="111"/>
      <c r="C26" s="45" t="s">
        <v>65</v>
      </c>
      <c r="D26" s="112"/>
      <c r="E26" s="52" t="s">
        <v>66</v>
      </c>
      <c r="F26" s="113">
        <v>246.26</v>
      </c>
    </row>
    <row r="27" s="1" customFormat="1" ht="20.1" customHeight="1" spans="1:6">
      <c r="A27" s="117"/>
      <c r="B27" s="111"/>
      <c r="C27" s="45" t="s">
        <v>67</v>
      </c>
      <c r="D27" s="112"/>
      <c r="E27" s="52" t="s">
        <v>68</v>
      </c>
      <c r="F27" s="113">
        <v>0.86</v>
      </c>
    </row>
    <row r="28" s="1" customFormat="1" ht="20.1" customHeight="1" spans="1:6">
      <c r="A28" s="47"/>
      <c r="B28" s="111"/>
      <c r="C28" s="45" t="s">
        <v>69</v>
      </c>
      <c r="D28" s="112"/>
      <c r="E28" s="52" t="s">
        <v>70</v>
      </c>
      <c r="F28" s="113"/>
    </row>
    <row r="29" s="1" customFormat="1" ht="20.1" customHeight="1" spans="1:6">
      <c r="A29" s="47"/>
      <c r="B29" s="111"/>
      <c r="C29" s="45" t="s">
        <v>71</v>
      </c>
      <c r="D29" s="112"/>
      <c r="E29" s="52" t="s">
        <v>72</v>
      </c>
      <c r="F29" s="113">
        <v>9</v>
      </c>
    </row>
    <row r="30" s="1" customFormat="1" ht="20.1" customHeight="1" spans="1:6">
      <c r="A30" s="47"/>
      <c r="B30" s="111"/>
      <c r="C30" s="45" t="s">
        <v>73</v>
      </c>
      <c r="D30" s="112"/>
      <c r="E30" s="52" t="s">
        <v>74</v>
      </c>
      <c r="F30" s="113">
        <v>0.32</v>
      </c>
    </row>
    <row r="31" s="1" customFormat="1" ht="20.1" customHeight="1" spans="1:6">
      <c r="A31" s="47"/>
      <c r="B31" s="111"/>
      <c r="C31" s="45" t="s">
        <v>75</v>
      </c>
      <c r="D31" s="112"/>
      <c r="E31" s="52" t="s">
        <v>76</v>
      </c>
      <c r="F31" s="113"/>
    </row>
    <row r="32" s="1" customFormat="1" ht="20.1" customHeight="1" spans="1:6">
      <c r="A32" s="47"/>
      <c r="B32" s="111"/>
      <c r="C32" s="45" t="s">
        <v>77</v>
      </c>
      <c r="D32" s="112"/>
      <c r="E32" s="52" t="s">
        <v>78</v>
      </c>
      <c r="F32" s="113"/>
    </row>
    <row r="33" s="1" customFormat="1" ht="20.1" customHeight="1" spans="1:6">
      <c r="A33" s="47"/>
      <c r="B33" s="111"/>
      <c r="C33" s="45"/>
      <c r="D33" s="112"/>
      <c r="E33" s="52" t="s">
        <v>79</v>
      </c>
      <c r="F33" s="113"/>
    </row>
    <row r="34" s="1" customFormat="1" ht="20.1" customHeight="1" spans="1:6">
      <c r="A34" s="47"/>
      <c r="B34" s="111"/>
      <c r="C34" s="45"/>
      <c r="D34" s="112"/>
      <c r="E34" s="52" t="s">
        <v>80</v>
      </c>
      <c r="F34" s="113"/>
    </row>
    <row r="35" ht="20.1" customHeight="1" spans="1:6">
      <c r="A35" s="47"/>
      <c r="B35" s="111"/>
      <c r="C35" s="45"/>
      <c r="D35" s="112"/>
      <c r="E35" s="47"/>
      <c r="F35" s="96"/>
    </row>
    <row r="36" s="1" customFormat="1" ht="20.1" customHeight="1" spans="1:6">
      <c r="A36" s="22" t="s">
        <v>81</v>
      </c>
      <c r="B36" s="111">
        <v>536.79</v>
      </c>
      <c r="C36" s="22" t="s">
        <v>82</v>
      </c>
      <c r="D36" s="112">
        <v>536.79</v>
      </c>
      <c r="E36" s="22" t="s">
        <v>82</v>
      </c>
      <c r="F36" s="113">
        <v>536.79</v>
      </c>
    </row>
    <row r="37" s="1" customFormat="1" ht="20.1" customHeight="1" spans="1:6">
      <c r="A37" s="47" t="s">
        <v>83</v>
      </c>
      <c r="B37" s="111"/>
      <c r="C37" s="22" t="s">
        <v>84</v>
      </c>
      <c r="D37" s="112"/>
      <c r="E37" s="22" t="s">
        <v>84</v>
      </c>
      <c r="F37" s="113"/>
    </row>
    <row r="38" s="1" customFormat="1" ht="20.1" customHeight="1" spans="1:6">
      <c r="A38" s="47" t="s">
        <v>85</v>
      </c>
      <c r="B38" s="111"/>
      <c r="C38" s="45"/>
      <c r="D38" s="112"/>
      <c r="E38" s="49"/>
      <c r="F38" s="113"/>
    </row>
    <row r="39" s="1" customFormat="1" ht="20.1" customHeight="1" spans="1:6">
      <c r="A39" s="114" t="s">
        <v>86</v>
      </c>
      <c r="B39" s="111"/>
      <c r="C39" s="45"/>
      <c r="D39" s="112"/>
      <c r="E39" s="45"/>
      <c r="F39" s="113"/>
    </row>
    <row r="40" s="1" customFormat="1" ht="20.1" customHeight="1" spans="1:6">
      <c r="A40" s="114" t="s">
        <v>87</v>
      </c>
      <c r="B40" s="111"/>
      <c r="C40" s="114"/>
      <c r="D40" s="112"/>
      <c r="E40" s="114"/>
      <c r="F40" s="113"/>
    </row>
    <row r="41" s="1" customFormat="1" ht="20.1" customHeight="1" spans="1:6">
      <c r="A41" s="22" t="s">
        <v>88</v>
      </c>
      <c r="B41" s="111"/>
      <c r="C41" s="22" t="s">
        <v>89</v>
      </c>
      <c r="D41" s="112">
        <v>536.79</v>
      </c>
      <c r="E41" s="22" t="s">
        <v>89</v>
      </c>
      <c r="F41" s="113">
        <v>536.79</v>
      </c>
    </row>
    <row r="42" customHeight="1"/>
    <row r="43" customHeight="1"/>
    <row r="44" customHeight="1"/>
  </sheetData>
  <sheetProtection formatCells="0" formatColumns="0" formatRows="0"/>
  <mergeCells count="2">
    <mergeCell ref="A2:E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showGridLines="0" showZeros="0" topLeftCell="A4" workbookViewId="0">
      <selection activeCell="D13" sqref="D13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73" t="s">
        <v>90</v>
      </c>
      <c r="B1" s="73"/>
      <c r="C1" s="74"/>
      <c r="D1" s="7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7" customHeight="1" spans="1: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ht="18.75" customHeight="1" spans="1:25">
      <c r="A3" s="76" t="s">
        <v>2</v>
      </c>
      <c r="B3" s="76"/>
      <c r="C3" s="77"/>
      <c r="D3" s="77"/>
      <c r="E3" s="78"/>
      <c r="F3" s="78"/>
      <c r="G3" s="7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92</v>
      </c>
    </row>
    <row r="4" ht="20.1" customHeight="1" spans="1:25">
      <c r="A4" s="41" t="s">
        <v>93</v>
      </c>
      <c r="B4" s="79" t="s">
        <v>94</v>
      </c>
      <c r="C4" s="80" t="s">
        <v>95</v>
      </c>
      <c r="D4" s="81" t="s">
        <v>96</v>
      </c>
      <c r="E4" s="82"/>
      <c r="F4" s="83"/>
      <c r="G4" s="84" t="s">
        <v>97</v>
      </c>
      <c r="H4" s="82" t="s">
        <v>98</v>
      </c>
      <c r="I4" s="82"/>
      <c r="J4" s="97"/>
      <c r="K4" s="97"/>
      <c r="L4" s="97"/>
      <c r="M4" s="97"/>
      <c r="N4" s="97"/>
      <c r="O4" s="97"/>
      <c r="P4" s="83"/>
      <c r="Q4" s="84" t="s">
        <v>99</v>
      </c>
      <c r="R4" s="101"/>
      <c r="S4" s="102"/>
      <c r="T4" s="84" t="s">
        <v>100</v>
      </c>
      <c r="U4" s="101"/>
      <c r="V4" s="102"/>
      <c r="W4" s="84" t="s">
        <v>101</v>
      </c>
      <c r="X4" s="84" t="s">
        <v>102</v>
      </c>
      <c r="Y4" s="97" t="s">
        <v>103</v>
      </c>
    </row>
    <row r="5" ht="16.35" customHeight="1" spans="1:25">
      <c r="A5" s="41"/>
      <c r="B5" s="85"/>
      <c r="C5" s="80"/>
      <c r="D5" s="86" t="s">
        <v>104</v>
      </c>
      <c r="E5" s="82" t="s">
        <v>105</v>
      </c>
      <c r="F5" s="87" t="s">
        <v>106</v>
      </c>
      <c r="G5" s="84"/>
      <c r="H5" s="82" t="s">
        <v>104</v>
      </c>
      <c r="I5" s="83" t="s">
        <v>107</v>
      </c>
      <c r="J5" s="98"/>
      <c r="K5" s="98"/>
      <c r="L5" s="98"/>
      <c r="M5" s="98"/>
      <c r="N5" s="98"/>
      <c r="O5" s="81"/>
      <c r="P5" s="82" t="s">
        <v>108</v>
      </c>
      <c r="Q5" s="82" t="s">
        <v>104</v>
      </c>
      <c r="R5" s="82" t="s">
        <v>109</v>
      </c>
      <c r="S5" s="79" t="s">
        <v>110</v>
      </c>
      <c r="T5" s="82" t="s">
        <v>104</v>
      </c>
      <c r="U5" s="82" t="s">
        <v>111</v>
      </c>
      <c r="V5" s="82" t="s">
        <v>112</v>
      </c>
      <c r="W5" s="84"/>
      <c r="X5" s="84"/>
      <c r="Y5" s="97"/>
    </row>
    <row r="6" ht="48" customHeight="1" spans="1:25">
      <c r="A6" s="41"/>
      <c r="B6" s="88"/>
      <c r="C6" s="80"/>
      <c r="D6" s="89"/>
      <c r="E6" s="90"/>
      <c r="F6" s="91"/>
      <c r="G6" s="84"/>
      <c r="H6" s="90"/>
      <c r="I6" s="99" t="s">
        <v>113</v>
      </c>
      <c r="J6" s="97" t="s">
        <v>114</v>
      </c>
      <c r="K6" s="100" t="s">
        <v>115</v>
      </c>
      <c r="L6" s="100" t="s">
        <v>116</v>
      </c>
      <c r="M6" s="100" t="s">
        <v>117</v>
      </c>
      <c r="N6" s="100" t="s">
        <v>118</v>
      </c>
      <c r="O6" s="100" t="s">
        <v>119</v>
      </c>
      <c r="P6" s="90"/>
      <c r="Q6" s="90"/>
      <c r="R6" s="90"/>
      <c r="S6" s="88"/>
      <c r="T6" s="90"/>
      <c r="U6" s="90"/>
      <c r="V6" s="90"/>
      <c r="W6" s="84"/>
      <c r="X6" s="84"/>
      <c r="Y6" s="97"/>
    </row>
    <row r="7" ht="21.95" customHeight="1" spans="1:25">
      <c r="A7" s="92" t="s">
        <v>120</v>
      </c>
      <c r="B7" s="93" t="s">
        <v>120</v>
      </c>
      <c r="C7" s="94">
        <v>1</v>
      </c>
      <c r="D7" s="95">
        <v>2</v>
      </c>
      <c r="E7" s="94">
        <v>3</v>
      </c>
      <c r="F7" s="95">
        <v>4</v>
      </c>
      <c r="G7" s="94">
        <v>5</v>
      </c>
      <c r="H7" s="95">
        <v>6</v>
      </c>
      <c r="I7" s="94">
        <v>7</v>
      </c>
      <c r="J7" s="95">
        <v>8</v>
      </c>
      <c r="K7" s="94">
        <v>9</v>
      </c>
      <c r="L7" s="95">
        <v>10</v>
      </c>
      <c r="M7" s="94">
        <v>11</v>
      </c>
      <c r="N7" s="95">
        <v>12</v>
      </c>
      <c r="O7" s="94">
        <v>13</v>
      </c>
      <c r="P7" s="95">
        <v>14</v>
      </c>
      <c r="Q7" s="94">
        <v>15</v>
      </c>
      <c r="R7" s="95">
        <v>16</v>
      </c>
      <c r="S7" s="94">
        <v>17</v>
      </c>
      <c r="T7" s="95">
        <v>18</v>
      </c>
      <c r="U7" s="94">
        <v>19</v>
      </c>
      <c r="V7" s="95">
        <v>20</v>
      </c>
      <c r="W7" s="94">
        <v>21</v>
      </c>
      <c r="X7" s="95">
        <v>22</v>
      </c>
      <c r="Y7" s="94">
        <v>23</v>
      </c>
    </row>
    <row r="8" s="1" customFormat="1" ht="30" customHeight="1" spans="1:25">
      <c r="A8" s="66"/>
      <c r="B8" s="36" t="s">
        <v>104</v>
      </c>
      <c r="C8" s="37">
        <f>SUM(C10)</f>
        <v>536.79</v>
      </c>
      <c r="D8" s="37">
        <f t="shared" ref="D8:S8" si="0">SUM(D10)</f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  <c r="H8" s="37">
        <f t="shared" si="0"/>
        <v>531.79</v>
      </c>
      <c r="I8" s="37">
        <f t="shared" si="0"/>
        <v>531.79</v>
      </c>
      <c r="J8" s="37">
        <f t="shared" si="0"/>
        <v>480.59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7">
        <f t="shared" si="0"/>
        <v>51.2</v>
      </c>
      <c r="O8" s="37">
        <f t="shared" si="0"/>
        <v>0</v>
      </c>
      <c r="P8" s="37">
        <f t="shared" si="0"/>
        <v>0</v>
      </c>
      <c r="Q8" s="37">
        <f t="shared" si="0"/>
        <v>5</v>
      </c>
      <c r="R8" s="37">
        <f t="shared" si="0"/>
        <v>0</v>
      </c>
      <c r="S8" s="37">
        <f t="shared" si="0"/>
        <v>5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</row>
    <row r="9" ht="30" customHeight="1" spans="1:25">
      <c r="A9" s="66"/>
      <c r="B9" s="36" t="s">
        <v>121</v>
      </c>
      <c r="C9" s="37">
        <f>SUM(C10)</f>
        <v>536.79</v>
      </c>
      <c r="D9" s="37">
        <f t="shared" ref="D9:S9" si="1">SUM(D10)</f>
        <v>0</v>
      </c>
      <c r="E9" s="37">
        <f t="shared" si="1"/>
        <v>0</v>
      </c>
      <c r="F9" s="37">
        <f t="shared" si="1"/>
        <v>0</v>
      </c>
      <c r="G9" s="37">
        <f t="shared" si="1"/>
        <v>0</v>
      </c>
      <c r="H9" s="37">
        <f t="shared" si="1"/>
        <v>531.79</v>
      </c>
      <c r="I9" s="37">
        <f t="shared" si="1"/>
        <v>531.79</v>
      </c>
      <c r="J9" s="37">
        <f t="shared" si="1"/>
        <v>480.59</v>
      </c>
      <c r="K9" s="37">
        <f t="shared" si="1"/>
        <v>0</v>
      </c>
      <c r="L9" s="37">
        <f t="shared" si="1"/>
        <v>0</v>
      </c>
      <c r="M9" s="37">
        <f t="shared" si="1"/>
        <v>0</v>
      </c>
      <c r="N9" s="37">
        <f t="shared" si="1"/>
        <v>51.2</v>
      </c>
      <c r="O9" s="37">
        <f t="shared" si="1"/>
        <v>0</v>
      </c>
      <c r="P9" s="37">
        <f t="shared" si="1"/>
        <v>0</v>
      </c>
      <c r="Q9" s="37">
        <f t="shared" si="1"/>
        <v>5</v>
      </c>
      <c r="R9" s="37">
        <f t="shared" si="1"/>
        <v>0</v>
      </c>
      <c r="S9" s="37">
        <f t="shared" si="1"/>
        <v>5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</row>
    <row r="10" ht="30" customHeight="1" spans="1:25">
      <c r="A10" s="66" t="s">
        <v>122</v>
      </c>
      <c r="B10" s="36" t="s">
        <v>123</v>
      </c>
      <c r="C10" s="37">
        <f>SUM(C11:C13)</f>
        <v>536.79</v>
      </c>
      <c r="D10" s="37">
        <f t="shared" ref="D10:T10" si="2">SUM(D11:D13)</f>
        <v>0</v>
      </c>
      <c r="E10" s="37">
        <f t="shared" si="2"/>
        <v>0</v>
      </c>
      <c r="F10" s="37">
        <f t="shared" si="2"/>
        <v>0</v>
      </c>
      <c r="G10" s="37">
        <f t="shared" si="2"/>
        <v>0</v>
      </c>
      <c r="H10" s="37">
        <f t="shared" si="2"/>
        <v>531.79</v>
      </c>
      <c r="I10" s="37">
        <f t="shared" si="2"/>
        <v>531.79</v>
      </c>
      <c r="J10" s="37">
        <f t="shared" si="2"/>
        <v>480.59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51.2</v>
      </c>
      <c r="O10" s="37">
        <f t="shared" si="2"/>
        <v>0</v>
      </c>
      <c r="P10" s="37">
        <f t="shared" si="2"/>
        <v>0</v>
      </c>
      <c r="Q10" s="37">
        <f t="shared" si="2"/>
        <v>5</v>
      </c>
      <c r="R10" s="37">
        <f t="shared" si="2"/>
        <v>0</v>
      </c>
      <c r="S10" s="37">
        <f t="shared" si="2"/>
        <v>5</v>
      </c>
      <c r="T10" s="37">
        <f t="shared" si="2"/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</row>
    <row r="11" ht="30" customHeight="1" spans="1:25">
      <c r="A11" s="66" t="s">
        <v>124</v>
      </c>
      <c r="B11" s="36" t="s">
        <v>125</v>
      </c>
      <c r="C11" s="37">
        <v>364.77</v>
      </c>
      <c r="D11" s="37">
        <v>0</v>
      </c>
      <c r="E11" s="37">
        <v>0</v>
      </c>
      <c r="F11" s="37">
        <v>0</v>
      </c>
      <c r="G11" s="37">
        <v>0</v>
      </c>
      <c r="H11" s="37">
        <v>359.77</v>
      </c>
      <c r="I11" s="37">
        <v>359.77</v>
      </c>
      <c r="J11" s="37">
        <v>359.77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5</v>
      </c>
      <c r="R11" s="37">
        <v>0</v>
      </c>
      <c r="S11" s="37">
        <v>5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</row>
    <row r="12" ht="30" customHeight="1" spans="1:25">
      <c r="A12" s="66" t="s">
        <v>126</v>
      </c>
      <c r="B12" s="36" t="s">
        <v>127</v>
      </c>
      <c r="C12" s="37">
        <v>147.11</v>
      </c>
      <c r="D12" s="37">
        <v>0</v>
      </c>
      <c r="E12" s="37">
        <v>0</v>
      </c>
      <c r="F12" s="37">
        <v>0</v>
      </c>
      <c r="G12" s="37">
        <v>0</v>
      </c>
      <c r="H12" s="37">
        <v>147.11</v>
      </c>
      <c r="I12" s="37">
        <v>147.11</v>
      </c>
      <c r="J12" s="37">
        <v>100.11</v>
      </c>
      <c r="K12" s="37">
        <v>0</v>
      </c>
      <c r="L12" s="37">
        <v>0</v>
      </c>
      <c r="M12" s="37">
        <v>0</v>
      </c>
      <c r="N12" s="37">
        <v>47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</row>
    <row r="13" s="72" customFormat="1" ht="34" customHeight="1" spans="1:25">
      <c r="A13" s="66" t="s">
        <v>128</v>
      </c>
      <c r="B13" s="69" t="s">
        <v>129</v>
      </c>
      <c r="C13" s="37">
        <v>24.91</v>
      </c>
      <c r="D13" s="96"/>
      <c r="E13" s="96"/>
      <c r="F13" s="96"/>
      <c r="G13" s="96"/>
      <c r="H13" s="37">
        <v>24.91</v>
      </c>
      <c r="I13" s="37">
        <v>24.91</v>
      </c>
      <c r="J13" s="37">
        <v>20.71</v>
      </c>
      <c r="K13" s="37"/>
      <c r="L13" s="37"/>
      <c r="M13" s="37"/>
      <c r="N13" s="37">
        <v>4.2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S29"/>
  <sheetViews>
    <sheetView showGridLines="0" showZeros="0" workbookViewId="0">
      <selection activeCell="A1" sqref="A1:S1"/>
    </sheetView>
  </sheetViews>
  <sheetFormatPr defaultColWidth="9" defaultRowHeight="13.5"/>
  <cols>
    <col min="1" max="1" width="9.5" customWidth="1"/>
    <col min="2" max="2" width="18.375" customWidth="1"/>
    <col min="3" max="3" width="7.62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ht="24" customHeight="1" spans="1:19">
      <c r="A1" s="4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1" ht="20" customHeight="1" spans="1:19">
      <c r="A2" s="58" t="s">
        <v>131</v>
      </c>
      <c r="B2" s="58"/>
      <c r="C2" s="59"/>
      <c r="D2" s="16"/>
      <c r="E2" s="16"/>
      <c r="F2" s="16"/>
      <c r="G2" s="16"/>
      <c r="H2" s="16"/>
      <c r="I2" s="16"/>
      <c r="J2" s="70"/>
      <c r="K2" s="71"/>
      <c r="L2" s="70"/>
      <c r="M2" s="70"/>
      <c r="N2" s="16"/>
      <c r="S2" s="5" t="s">
        <v>92</v>
      </c>
    </row>
    <row r="3" customHeight="1" spans="1:19">
      <c r="A3" s="20" t="s">
        <v>93</v>
      </c>
      <c r="B3" s="60" t="s">
        <v>94</v>
      </c>
      <c r="C3" s="20" t="s">
        <v>132</v>
      </c>
      <c r="D3" s="21" t="s">
        <v>133</v>
      </c>
      <c r="E3" s="21" t="s">
        <v>104</v>
      </c>
      <c r="F3" s="61" t="s">
        <v>134</v>
      </c>
      <c r="G3" s="61"/>
      <c r="H3" s="61"/>
      <c r="I3" s="61"/>
      <c r="J3" s="41" t="s">
        <v>135</v>
      </c>
      <c r="K3" s="41"/>
      <c r="L3" s="41"/>
      <c r="M3" s="41"/>
      <c r="N3" s="41"/>
      <c r="O3" s="41"/>
      <c r="P3" s="21" t="s">
        <v>136</v>
      </c>
      <c r="Q3" s="21" t="s">
        <v>137</v>
      </c>
      <c r="R3" s="21" t="s">
        <v>138</v>
      </c>
      <c r="S3" s="21" t="s">
        <v>139</v>
      </c>
    </row>
    <row r="4" ht="14.45" customHeight="1" spans="1:19">
      <c r="A4" s="20"/>
      <c r="B4" s="62"/>
      <c r="C4" s="20"/>
      <c r="D4" s="21"/>
      <c r="E4" s="21"/>
      <c r="F4" s="21" t="s">
        <v>113</v>
      </c>
      <c r="G4" s="21" t="s">
        <v>140</v>
      </c>
      <c r="H4" s="63" t="s">
        <v>141</v>
      </c>
      <c r="I4" s="21" t="s">
        <v>142</v>
      </c>
      <c r="J4" s="21" t="s">
        <v>113</v>
      </c>
      <c r="K4" s="41" t="s">
        <v>31</v>
      </c>
      <c r="L4" s="41"/>
      <c r="M4" s="41"/>
      <c r="N4" s="41"/>
      <c r="O4" s="21" t="s">
        <v>46</v>
      </c>
      <c r="P4" s="21"/>
      <c r="Q4" s="21"/>
      <c r="R4" s="21"/>
      <c r="S4" s="21"/>
    </row>
    <row r="5" ht="36" customHeight="1" spans="1:19">
      <c r="A5" s="20"/>
      <c r="B5" s="64"/>
      <c r="C5" s="20"/>
      <c r="D5" s="21"/>
      <c r="E5" s="21"/>
      <c r="F5" s="21"/>
      <c r="G5" s="21"/>
      <c r="H5" s="63"/>
      <c r="I5" s="21"/>
      <c r="J5" s="21"/>
      <c r="K5" s="41" t="s">
        <v>143</v>
      </c>
      <c r="L5" s="41" t="s">
        <v>144</v>
      </c>
      <c r="M5" s="41" t="s">
        <v>145</v>
      </c>
      <c r="N5" s="41" t="s">
        <v>146</v>
      </c>
      <c r="O5" s="21"/>
      <c r="P5" s="21"/>
      <c r="Q5" s="21"/>
      <c r="R5" s="21"/>
      <c r="S5" s="21"/>
    </row>
    <row r="6" ht="21.95" customHeight="1" spans="1:19">
      <c r="A6" s="65" t="s">
        <v>120</v>
      </c>
      <c r="B6" s="65" t="s">
        <v>120</v>
      </c>
      <c r="C6" s="65" t="s">
        <v>120</v>
      </c>
      <c r="D6" s="65" t="s">
        <v>120</v>
      </c>
      <c r="E6" s="65">
        <v>1</v>
      </c>
      <c r="F6" s="65">
        <v>2</v>
      </c>
      <c r="G6" s="65">
        <v>3</v>
      </c>
      <c r="H6" s="65">
        <v>4</v>
      </c>
      <c r="I6" s="65">
        <v>5</v>
      </c>
      <c r="J6" s="65">
        <v>6</v>
      </c>
      <c r="K6" s="65">
        <v>7</v>
      </c>
      <c r="L6" s="65">
        <v>8</v>
      </c>
      <c r="M6" s="65">
        <v>9</v>
      </c>
      <c r="N6" s="65">
        <v>10</v>
      </c>
      <c r="O6" s="65">
        <v>11</v>
      </c>
      <c r="P6" s="65">
        <v>13</v>
      </c>
      <c r="Q6" s="65">
        <v>14</v>
      </c>
      <c r="R6" s="65">
        <v>15</v>
      </c>
      <c r="S6" s="65">
        <v>16</v>
      </c>
    </row>
    <row r="7" s="1" customFormat="1" ht="26" customHeight="1" spans="1:19">
      <c r="A7" s="66"/>
      <c r="B7" s="36" t="s">
        <v>104</v>
      </c>
      <c r="C7" s="67"/>
      <c r="D7" s="68"/>
      <c r="E7" s="37">
        <f>SUM(E8)</f>
        <v>536.79</v>
      </c>
      <c r="F7" s="37">
        <f t="shared" ref="F7:K7" si="0">SUM(F8)</f>
        <v>324.79</v>
      </c>
      <c r="G7" s="37">
        <f t="shared" si="0"/>
        <v>280.35</v>
      </c>
      <c r="H7" s="37">
        <f t="shared" si="0"/>
        <v>0.86</v>
      </c>
      <c r="I7" s="37">
        <f t="shared" si="0"/>
        <v>43.58</v>
      </c>
      <c r="J7" s="37">
        <f t="shared" si="0"/>
        <v>212</v>
      </c>
      <c r="K7" s="37">
        <f t="shared" si="0"/>
        <v>212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</row>
    <row r="8" ht="26" customHeight="1" spans="1:19">
      <c r="A8" s="66"/>
      <c r="B8" s="36" t="s">
        <v>121</v>
      </c>
      <c r="C8" s="67"/>
      <c r="D8" s="68"/>
      <c r="E8" s="37">
        <f>SUM(E10,E19,E26)</f>
        <v>536.79</v>
      </c>
      <c r="F8" s="37">
        <f t="shared" ref="F8:K8" si="1">SUM(F10,F19,F26)</f>
        <v>324.79</v>
      </c>
      <c r="G8" s="37">
        <f t="shared" si="1"/>
        <v>280.35</v>
      </c>
      <c r="H8" s="37">
        <f t="shared" si="1"/>
        <v>0.86</v>
      </c>
      <c r="I8" s="37">
        <f t="shared" si="1"/>
        <v>43.58</v>
      </c>
      <c r="J8" s="37">
        <f t="shared" si="1"/>
        <v>212</v>
      </c>
      <c r="K8" s="37">
        <f t="shared" si="1"/>
        <v>212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</row>
    <row r="9" ht="26" customHeight="1" spans="1:19">
      <c r="A9" s="66" t="s">
        <v>122</v>
      </c>
      <c r="B9" s="36" t="s">
        <v>147</v>
      </c>
      <c r="C9" s="67"/>
      <c r="D9" s="68"/>
      <c r="E9" s="37">
        <f>SUM(E10,E19,E26)</f>
        <v>536.79</v>
      </c>
      <c r="F9" s="37">
        <f t="shared" ref="F9:K9" si="2">SUM(F10,F19,F26)</f>
        <v>324.79</v>
      </c>
      <c r="G9" s="37">
        <f t="shared" si="2"/>
        <v>280.35</v>
      </c>
      <c r="H9" s="37">
        <f t="shared" si="2"/>
        <v>0.86</v>
      </c>
      <c r="I9" s="37">
        <f t="shared" si="2"/>
        <v>43.58</v>
      </c>
      <c r="J9" s="37">
        <f t="shared" si="2"/>
        <v>212</v>
      </c>
      <c r="K9" s="37">
        <f t="shared" si="2"/>
        <v>212</v>
      </c>
      <c r="L9" s="37"/>
      <c r="M9" s="37"/>
      <c r="N9" s="37"/>
      <c r="O9" s="37"/>
      <c r="P9" s="37"/>
      <c r="Q9" s="37"/>
      <c r="R9" s="37"/>
      <c r="S9" s="37"/>
    </row>
    <row r="10" ht="26" customHeight="1" spans="1:19">
      <c r="A10" s="66" t="s">
        <v>148</v>
      </c>
      <c r="B10" s="36" t="s">
        <v>149</v>
      </c>
      <c r="C10" s="67"/>
      <c r="D10" s="68"/>
      <c r="E10" s="37">
        <v>364.77</v>
      </c>
      <c r="F10" s="37">
        <v>219.77</v>
      </c>
      <c r="G10" s="37">
        <v>185.4</v>
      </c>
      <c r="H10" s="37">
        <v>0</v>
      </c>
      <c r="I10" s="37">
        <v>34.37</v>
      </c>
      <c r="J10" s="37">
        <v>145</v>
      </c>
      <c r="K10" s="37">
        <v>145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</row>
    <row r="11" ht="26" customHeight="1" spans="1:19">
      <c r="A11" s="66" t="s">
        <v>124</v>
      </c>
      <c r="B11" s="36" t="s">
        <v>125</v>
      </c>
      <c r="C11" s="67">
        <v>2050802</v>
      </c>
      <c r="D11" s="68" t="s">
        <v>150</v>
      </c>
      <c r="E11" s="37">
        <v>1.08</v>
      </c>
      <c r="F11" s="37">
        <v>1.08</v>
      </c>
      <c r="G11" s="37">
        <v>0</v>
      </c>
      <c r="H11" s="37">
        <v>0</v>
      </c>
      <c r="I11" s="37">
        <v>1.08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ht="26" customHeight="1" spans="1:19">
      <c r="A12" s="66" t="s">
        <v>124</v>
      </c>
      <c r="B12" s="36" t="s">
        <v>125</v>
      </c>
      <c r="C12" s="67">
        <v>2060701</v>
      </c>
      <c r="D12" s="68" t="s">
        <v>151</v>
      </c>
      <c r="E12" s="37">
        <v>177.88</v>
      </c>
      <c r="F12" s="37">
        <v>177.88</v>
      </c>
      <c r="G12" s="37">
        <v>147.17</v>
      </c>
      <c r="H12" s="37">
        <v>0</v>
      </c>
      <c r="I12" s="37">
        <v>30.71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ht="26" customHeight="1" spans="1:19">
      <c r="A13" s="66" t="s">
        <v>124</v>
      </c>
      <c r="B13" s="36" t="s">
        <v>125</v>
      </c>
      <c r="C13" s="67">
        <v>2060702</v>
      </c>
      <c r="D13" s="68" t="s">
        <v>152</v>
      </c>
      <c r="E13" s="37">
        <v>115</v>
      </c>
      <c r="F13" s="37">
        <v>0</v>
      </c>
      <c r="G13" s="37">
        <v>0</v>
      </c>
      <c r="H13" s="37">
        <v>0</v>
      </c>
      <c r="I13" s="37">
        <v>0</v>
      </c>
      <c r="J13" s="37">
        <v>115</v>
      </c>
      <c r="K13" s="37">
        <v>115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ht="26" customHeight="1" spans="1:19">
      <c r="A14" s="66" t="s">
        <v>124</v>
      </c>
      <c r="B14" s="36" t="s">
        <v>125</v>
      </c>
      <c r="C14" s="67">
        <v>2060799</v>
      </c>
      <c r="D14" s="68" t="s">
        <v>153</v>
      </c>
      <c r="E14" s="37">
        <v>30</v>
      </c>
      <c r="F14" s="37">
        <v>0</v>
      </c>
      <c r="G14" s="37">
        <v>0</v>
      </c>
      <c r="H14" s="37">
        <v>0</v>
      </c>
      <c r="I14" s="37">
        <v>0</v>
      </c>
      <c r="J14" s="37">
        <v>30</v>
      </c>
      <c r="K14" s="37">
        <v>30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ht="26" customHeight="1" spans="1:19">
      <c r="A15" s="66" t="s">
        <v>124</v>
      </c>
      <c r="B15" s="36" t="s">
        <v>125</v>
      </c>
      <c r="C15" s="67">
        <v>2080501</v>
      </c>
      <c r="D15" s="68" t="s">
        <v>154</v>
      </c>
      <c r="E15" s="37">
        <v>2.58</v>
      </c>
      <c r="F15" s="37">
        <v>2.58</v>
      </c>
      <c r="G15" s="37">
        <v>0</v>
      </c>
      <c r="H15" s="37">
        <v>0</v>
      </c>
      <c r="I15" s="37">
        <v>2.58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ht="26" customHeight="1" spans="1:19">
      <c r="A16" s="66" t="s">
        <v>124</v>
      </c>
      <c r="B16" s="36" t="s">
        <v>125</v>
      </c>
      <c r="C16" s="67">
        <v>2080505</v>
      </c>
      <c r="D16" s="68" t="s">
        <v>155</v>
      </c>
      <c r="E16" s="37">
        <v>12.84</v>
      </c>
      <c r="F16" s="37">
        <v>12.84</v>
      </c>
      <c r="G16" s="37">
        <v>12.84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ht="26" customHeight="1" spans="1:19">
      <c r="A17" s="66" t="s">
        <v>124</v>
      </c>
      <c r="B17" s="36" t="s">
        <v>125</v>
      </c>
      <c r="C17" s="67">
        <v>2101101</v>
      </c>
      <c r="D17" s="68" t="s">
        <v>156</v>
      </c>
      <c r="E17" s="37">
        <v>10.83</v>
      </c>
      <c r="F17" s="37">
        <v>10.83</v>
      </c>
      <c r="G17" s="37">
        <v>10.83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ht="26" customHeight="1" spans="1:19">
      <c r="A18" s="66" t="s">
        <v>124</v>
      </c>
      <c r="B18" s="36" t="s">
        <v>125</v>
      </c>
      <c r="C18" s="67">
        <v>2210201</v>
      </c>
      <c r="D18" s="68" t="s">
        <v>157</v>
      </c>
      <c r="E18" s="37">
        <v>14.56</v>
      </c>
      <c r="F18" s="37">
        <v>14.56</v>
      </c>
      <c r="G18" s="37">
        <v>14.56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ht="26" customHeight="1" spans="1:19">
      <c r="A19" s="66" t="s">
        <v>158</v>
      </c>
      <c r="B19" s="36" t="s">
        <v>159</v>
      </c>
      <c r="C19" s="67"/>
      <c r="D19" s="68"/>
      <c r="E19" s="37">
        <v>147.11</v>
      </c>
      <c r="F19" s="37">
        <v>80.11</v>
      </c>
      <c r="G19" s="37">
        <v>70.04</v>
      </c>
      <c r="H19" s="37">
        <v>0.86</v>
      </c>
      <c r="I19" s="37">
        <v>9.21</v>
      </c>
      <c r="J19" s="37">
        <v>67</v>
      </c>
      <c r="K19" s="37">
        <v>67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ht="26" customHeight="1" spans="1:19">
      <c r="A20" s="66" t="s">
        <v>126</v>
      </c>
      <c r="B20" s="36" t="s">
        <v>127</v>
      </c>
      <c r="C20" s="67">
        <v>2050802</v>
      </c>
      <c r="D20" s="68" t="s">
        <v>150</v>
      </c>
      <c r="E20" s="37">
        <v>0.66</v>
      </c>
      <c r="F20" s="37">
        <v>0.66</v>
      </c>
      <c r="G20" s="37">
        <v>0</v>
      </c>
      <c r="H20" s="37">
        <v>0</v>
      </c>
      <c r="I20" s="37">
        <v>0.66</v>
      </c>
      <c r="J20" s="37">
        <v>0</v>
      </c>
      <c r="K20" s="37">
        <v>0</v>
      </c>
      <c r="L20" s="39"/>
      <c r="M20" s="39"/>
      <c r="N20" s="39"/>
      <c r="O20" s="39"/>
      <c r="P20" s="39"/>
      <c r="Q20" s="39"/>
      <c r="R20" s="39"/>
      <c r="S20" s="39"/>
    </row>
    <row r="21" ht="26" customHeight="1" spans="1:19">
      <c r="A21" s="66" t="s">
        <v>126</v>
      </c>
      <c r="B21" s="36" t="s">
        <v>127</v>
      </c>
      <c r="C21" s="67">
        <v>2060705</v>
      </c>
      <c r="D21" s="68" t="s">
        <v>160</v>
      </c>
      <c r="E21" s="37">
        <v>130.09</v>
      </c>
      <c r="F21" s="37">
        <v>63.09</v>
      </c>
      <c r="G21" s="37">
        <v>53.85</v>
      </c>
      <c r="H21" s="37">
        <v>0.86</v>
      </c>
      <c r="I21" s="37">
        <v>8.38</v>
      </c>
      <c r="J21" s="37">
        <v>67</v>
      </c>
      <c r="K21" s="37">
        <v>67</v>
      </c>
      <c r="L21" s="39"/>
      <c r="M21" s="39"/>
      <c r="N21" s="39"/>
      <c r="O21" s="39"/>
      <c r="P21" s="39"/>
      <c r="Q21" s="39"/>
      <c r="R21" s="39"/>
      <c r="S21" s="39"/>
    </row>
    <row r="22" ht="26" customHeight="1" spans="1:19">
      <c r="A22" s="66" t="s">
        <v>126</v>
      </c>
      <c r="B22" s="36" t="s">
        <v>127</v>
      </c>
      <c r="C22" s="67">
        <v>2080502</v>
      </c>
      <c r="D22" s="68" t="s">
        <v>161</v>
      </c>
      <c r="E22" s="37">
        <v>0.17</v>
      </c>
      <c r="F22" s="37">
        <v>0.17</v>
      </c>
      <c r="G22" s="37">
        <v>0</v>
      </c>
      <c r="H22" s="37">
        <v>0</v>
      </c>
      <c r="I22" s="37">
        <v>0.17</v>
      </c>
      <c r="J22" s="37">
        <v>0</v>
      </c>
      <c r="K22" s="37">
        <v>0</v>
      </c>
      <c r="L22" s="39"/>
      <c r="M22" s="39"/>
      <c r="N22" s="39"/>
      <c r="O22" s="39"/>
      <c r="P22" s="39"/>
      <c r="Q22" s="39"/>
      <c r="R22" s="39"/>
      <c r="S22" s="39"/>
    </row>
    <row r="23" ht="26" customHeight="1" spans="1:19">
      <c r="A23" s="66" t="s">
        <v>126</v>
      </c>
      <c r="B23" s="36" t="s">
        <v>127</v>
      </c>
      <c r="C23" s="67">
        <v>2080505</v>
      </c>
      <c r="D23" s="68" t="s">
        <v>155</v>
      </c>
      <c r="E23" s="37">
        <v>6.42</v>
      </c>
      <c r="F23" s="37">
        <v>6.42</v>
      </c>
      <c r="G23" s="37">
        <v>6.42</v>
      </c>
      <c r="H23" s="37">
        <v>0</v>
      </c>
      <c r="I23" s="37">
        <v>0</v>
      </c>
      <c r="J23" s="37">
        <v>0</v>
      </c>
      <c r="K23" s="37">
        <v>0</v>
      </c>
      <c r="L23" s="39"/>
      <c r="M23" s="39"/>
      <c r="N23" s="39"/>
      <c r="O23" s="39"/>
      <c r="P23" s="39"/>
      <c r="Q23" s="39"/>
      <c r="R23" s="39"/>
      <c r="S23" s="39"/>
    </row>
    <row r="24" ht="26" customHeight="1" spans="1:19">
      <c r="A24" s="66" t="s">
        <v>126</v>
      </c>
      <c r="B24" s="36" t="s">
        <v>127</v>
      </c>
      <c r="C24" s="67">
        <v>2101102</v>
      </c>
      <c r="D24" s="68" t="s">
        <v>162</v>
      </c>
      <c r="E24" s="37">
        <v>3.41</v>
      </c>
      <c r="F24" s="37">
        <v>3.41</v>
      </c>
      <c r="G24" s="37">
        <v>3.41</v>
      </c>
      <c r="H24" s="37">
        <v>0</v>
      </c>
      <c r="I24" s="37">
        <v>0</v>
      </c>
      <c r="J24" s="37">
        <v>0</v>
      </c>
      <c r="K24" s="37">
        <v>0</v>
      </c>
      <c r="L24" s="39"/>
      <c r="M24" s="39"/>
      <c r="N24" s="39"/>
      <c r="O24" s="39"/>
      <c r="P24" s="39"/>
      <c r="Q24" s="39"/>
      <c r="R24" s="39"/>
      <c r="S24" s="39"/>
    </row>
    <row r="25" ht="26" customHeight="1" spans="1:19">
      <c r="A25" s="66" t="s">
        <v>126</v>
      </c>
      <c r="B25" s="36" t="s">
        <v>127</v>
      </c>
      <c r="C25" s="67">
        <v>2210201</v>
      </c>
      <c r="D25" s="68" t="s">
        <v>157</v>
      </c>
      <c r="E25" s="37">
        <v>6.36</v>
      </c>
      <c r="F25" s="37">
        <v>6.36</v>
      </c>
      <c r="G25" s="37">
        <v>6.36</v>
      </c>
      <c r="H25" s="37">
        <v>0</v>
      </c>
      <c r="I25" s="37">
        <v>0</v>
      </c>
      <c r="J25" s="37">
        <v>0</v>
      </c>
      <c r="K25" s="37">
        <v>0</v>
      </c>
      <c r="L25" s="39"/>
      <c r="M25" s="39"/>
      <c r="N25" s="39"/>
      <c r="O25" s="39"/>
      <c r="P25" s="39"/>
      <c r="Q25" s="39"/>
      <c r="R25" s="39"/>
      <c r="S25" s="39"/>
    </row>
    <row r="26" ht="26" customHeight="1" spans="1:19">
      <c r="A26" s="66" t="s">
        <v>163</v>
      </c>
      <c r="B26" s="36" t="s">
        <v>164</v>
      </c>
      <c r="C26" s="67"/>
      <c r="D26" s="68"/>
      <c r="E26" s="37">
        <f>SUM(E27:E29)</f>
        <v>24.91</v>
      </c>
      <c r="F26" s="37">
        <f>SUM(F27:F29)</f>
        <v>24.91</v>
      </c>
      <c r="G26" s="37">
        <f>SUM(G27:G29)</f>
        <v>24.91</v>
      </c>
      <c r="H26" s="37">
        <f t="shared" ref="F26:K26" si="3">SUM(H27)</f>
        <v>0</v>
      </c>
      <c r="I26" s="37">
        <f t="shared" si="3"/>
        <v>0</v>
      </c>
      <c r="J26" s="37">
        <f t="shared" si="3"/>
        <v>0</v>
      </c>
      <c r="K26" s="37">
        <f t="shared" si="3"/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ht="26" customHeight="1" spans="1:19">
      <c r="A27" s="66" t="s">
        <v>128</v>
      </c>
      <c r="B27" s="69" t="s">
        <v>129</v>
      </c>
      <c r="C27" s="67">
        <v>2060799</v>
      </c>
      <c r="D27" s="68" t="s">
        <v>153</v>
      </c>
      <c r="E27" s="37">
        <v>15.91</v>
      </c>
      <c r="F27" s="37">
        <v>15.91</v>
      </c>
      <c r="G27" s="37">
        <v>15.91</v>
      </c>
      <c r="H27" s="37">
        <v>0</v>
      </c>
      <c r="I27" s="37">
        <v>0</v>
      </c>
      <c r="J27" s="37"/>
      <c r="K27" s="37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</row>
    <row r="28" ht="26" customHeight="1" spans="1:19">
      <c r="A28" s="39"/>
      <c r="B28" s="69" t="s">
        <v>129</v>
      </c>
      <c r="C28" s="67">
        <v>2080505</v>
      </c>
      <c r="D28" s="68" t="s">
        <v>155</v>
      </c>
      <c r="E28" s="37">
        <v>4.2</v>
      </c>
      <c r="F28" s="37">
        <v>4.2</v>
      </c>
      <c r="G28" s="37">
        <v>4.2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ht="26" customHeight="1" spans="1:19">
      <c r="A29" s="39"/>
      <c r="B29" s="69" t="s">
        <v>129</v>
      </c>
      <c r="C29" s="67">
        <v>2101102</v>
      </c>
      <c r="D29" s="68" t="s">
        <v>162</v>
      </c>
      <c r="E29" s="37">
        <v>4.8</v>
      </c>
      <c r="F29" s="37">
        <v>4.8</v>
      </c>
      <c r="G29" s="37">
        <v>4.8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</sheetData>
  <sheetProtection formatCells="0" formatColumns="0" formatRows="0"/>
  <mergeCells count="19">
    <mergeCell ref="A1:S1"/>
    <mergeCell ref="A2:B2"/>
    <mergeCell ref="J3:O3"/>
    <mergeCell ref="K4:N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O4:O5"/>
    <mergeCell ref="P3:P5"/>
    <mergeCell ref="Q3:Q5"/>
    <mergeCell ref="R3:R5"/>
    <mergeCell ref="S3:S5"/>
  </mergeCells>
  <printOptions horizontalCentered="1"/>
  <pageMargins left="0.700694444444445" right="0.700694444444445" top="0.275" bottom="0.275" header="0.298611111111111" footer="0.118055555555556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tabSelected="1" workbookViewId="0">
      <selection activeCell="F42" sqref="F42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6384" width="9" style="3"/>
  </cols>
  <sheetData>
    <row r="1" ht="33" customHeight="1" spans="1:10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</row>
    <row r="2" ht="16.5" customHeight="1" spans="1:10">
      <c r="A2" s="29" t="s">
        <v>2</v>
      </c>
      <c r="B2" s="29"/>
      <c r="J2" s="16" t="s">
        <v>92</v>
      </c>
    </row>
    <row r="3" ht="27" customHeight="1" spans="1:10">
      <c r="A3" s="40" t="s">
        <v>3</v>
      </c>
      <c r="B3" s="40"/>
      <c r="C3" s="17" t="s">
        <v>4</v>
      </c>
      <c r="D3" s="19"/>
      <c r="E3" s="19"/>
      <c r="F3" s="19"/>
      <c r="G3" s="19"/>
      <c r="H3" s="19"/>
      <c r="I3" s="19"/>
      <c r="J3" s="18"/>
    </row>
    <row r="4" ht="25.5" customHeight="1" spans="1:10">
      <c r="A4" s="40" t="s">
        <v>5</v>
      </c>
      <c r="B4" s="40" t="s">
        <v>166</v>
      </c>
      <c r="C4" s="41" t="s">
        <v>6</v>
      </c>
      <c r="D4" s="42" t="s">
        <v>104</v>
      </c>
      <c r="E4" s="43" t="s">
        <v>167</v>
      </c>
      <c r="F4" s="43" t="s">
        <v>168</v>
      </c>
      <c r="G4" s="41" t="s">
        <v>169</v>
      </c>
      <c r="H4" s="42" t="s">
        <v>104</v>
      </c>
      <c r="I4" s="43" t="s">
        <v>167</v>
      </c>
      <c r="J4" s="43" t="s">
        <v>168</v>
      </c>
    </row>
    <row r="5" s="27" customFormat="1" ht="20.1" customHeight="1" spans="1:10">
      <c r="A5" s="44" t="s">
        <v>170</v>
      </c>
      <c r="B5" s="9">
        <v>531.79</v>
      </c>
      <c r="C5" s="45" t="s">
        <v>9</v>
      </c>
      <c r="D5" s="46">
        <v>0</v>
      </c>
      <c r="E5" s="46">
        <v>0</v>
      </c>
      <c r="F5" s="46">
        <v>0</v>
      </c>
      <c r="G5" s="47" t="s">
        <v>10</v>
      </c>
      <c r="H5" s="46">
        <f>SUM(I5:J5)</f>
        <v>324.79</v>
      </c>
      <c r="I5" s="46">
        <f>SUM(I6,I9)</f>
        <v>324.79</v>
      </c>
      <c r="J5" s="46"/>
    </row>
    <row r="6" s="27" customFormat="1" ht="20.1" customHeight="1" spans="1:10">
      <c r="A6" s="44" t="s">
        <v>171</v>
      </c>
      <c r="B6" s="9">
        <v>0</v>
      </c>
      <c r="C6" s="45" t="s">
        <v>12</v>
      </c>
      <c r="D6" s="46">
        <v>0</v>
      </c>
      <c r="E6" s="46">
        <v>0</v>
      </c>
      <c r="F6" s="46">
        <v>0</v>
      </c>
      <c r="G6" s="48" t="s">
        <v>13</v>
      </c>
      <c r="H6" s="46">
        <f t="shared" ref="H6:H13" si="0">SUM(I6:J6)</f>
        <v>281.21</v>
      </c>
      <c r="I6" s="46">
        <v>281.21</v>
      </c>
      <c r="J6" s="46"/>
    </row>
    <row r="7" s="27" customFormat="1" ht="20.1" customHeight="1" spans="1:10">
      <c r="A7" s="49"/>
      <c r="B7" s="9"/>
      <c r="C7" s="45" t="s">
        <v>15</v>
      </c>
      <c r="D7" s="46">
        <v>0</v>
      </c>
      <c r="E7" s="46">
        <v>0</v>
      </c>
      <c r="F7" s="46">
        <v>0</v>
      </c>
      <c r="G7" s="48" t="s">
        <v>16</v>
      </c>
      <c r="H7" s="46">
        <f t="shared" si="0"/>
        <v>280.35</v>
      </c>
      <c r="I7" s="57">
        <v>280.35</v>
      </c>
      <c r="J7" s="46"/>
    </row>
    <row r="8" s="27" customFormat="1" ht="20.1" customHeight="1" spans="1:10">
      <c r="A8" s="49"/>
      <c r="B8" s="9"/>
      <c r="C8" s="45" t="s">
        <v>18</v>
      </c>
      <c r="D8" s="46">
        <v>0</v>
      </c>
      <c r="E8" s="46">
        <v>0</v>
      </c>
      <c r="F8" s="46">
        <v>0</v>
      </c>
      <c r="G8" s="50" t="s">
        <v>19</v>
      </c>
      <c r="H8" s="46">
        <f t="shared" si="0"/>
        <v>0.86</v>
      </c>
      <c r="I8" s="57">
        <v>0.86</v>
      </c>
      <c r="J8" s="46"/>
    </row>
    <row r="9" s="27" customFormat="1" ht="20.1" customHeight="1" spans="1:10">
      <c r="A9" s="49"/>
      <c r="B9" s="9"/>
      <c r="C9" s="45" t="s">
        <v>21</v>
      </c>
      <c r="D9" s="46">
        <v>1.74</v>
      </c>
      <c r="E9" s="46">
        <v>1.74</v>
      </c>
      <c r="F9" s="46">
        <v>0</v>
      </c>
      <c r="G9" s="48" t="s">
        <v>22</v>
      </c>
      <c r="H9" s="46">
        <f t="shared" si="0"/>
        <v>43.58</v>
      </c>
      <c r="I9" s="57">
        <v>43.58</v>
      </c>
      <c r="J9" s="46"/>
    </row>
    <row r="10" s="27" customFormat="1" ht="20.1" customHeight="1" spans="1:10">
      <c r="A10" s="51"/>
      <c r="B10" s="9"/>
      <c r="C10" s="45" t="s">
        <v>24</v>
      </c>
      <c r="D10" s="46">
        <v>463.88</v>
      </c>
      <c r="E10" s="46">
        <v>463.88</v>
      </c>
      <c r="F10" s="46">
        <v>0</v>
      </c>
      <c r="G10" s="48" t="s">
        <v>25</v>
      </c>
      <c r="H10" s="46">
        <f t="shared" si="0"/>
        <v>43.58</v>
      </c>
      <c r="I10" s="46">
        <v>43.58</v>
      </c>
      <c r="J10" s="46"/>
    </row>
    <row r="11" s="27" customFormat="1" ht="20.1" customHeight="1" spans="1:10">
      <c r="A11" s="51"/>
      <c r="B11" s="9"/>
      <c r="C11" s="45" t="s">
        <v>27</v>
      </c>
      <c r="D11" s="46">
        <v>0</v>
      </c>
      <c r="E11" s="46">
        <v>0</v>
      </c>
      <c r="F11" s="46">
        <v>0</v>
      </c>
      <c r="G11" s="47" t="s">
        <v>28</v>
      </c>
      <c r="H11" s="46">
        <f t="shared" si="0"/>
        <v>207</v>
      </c>
      <c r="I11" s="46">
        <v>207</v>
      </c>
      <c r="J11" s="46"/>
    </row>
    <row r="12" s="27" customFormat="1" ht="20.1" customHeight="1" spans="1:10">
      <c r="A12" s="51"/>
      <c r="B12" s="9"/>
      <c r="C12" s="45" t="s">
        <v>30</v>
      </c>
      <c r="D12" s="46">
        <v>26.21</v>
      </c>
      <c r="E12" s="46">
        <v>26.21</v>
      </c>
      <c r="F12" s="46">
        <v>0</v>
      </c>
      <c r="G12" s="48" t="s">
        <v>31</v>
      </c>
      <c r="H12" s="46">
        <f t="shared" si="0"/>
        <v>207</v>
      </c>
      <c r="I12" s="46">
        <v>207</v>
      </c>
      <c r="J12" s="46"/>
    </row>
    <row r="13" s="27" customFormat="1" ht="20.1" customHeight="1" spans="1:10">
      <c r="A13" s="51"/>
      <c r="B13" s="9"/>
      <c r="C13" s="45" t="s">
        <v>33</v>
      </c>
      <c r="D13" s="46">
        <v>19.04</v>
      </c>
      <c r="E13" s="46">
        <v>19.04</v>
      </c>
      <c r="F13" s="46">
        <v>0</v>
      </c>
      <c r="G13" s="50" t="s">
        <v>34</v>
      </c>
      <c r="H13" s="46">
        <f t="shared" si="0"/>
        <v>207</v>
      </c>
      <c r="I13" s="46">
        <v>207</v>
      </c>
      <c r="J13" s="46"/>
    </row>
    <row r="14" s="27" customFormat="1" ht="20.1" customHeight="1" spans="1:10">
      <c r="A14" s="51"/>
      <c r="B14" s="9"/>
      <c r="C14" s="45" t="s">
        <v>36</v>
      </c>
      <c r="D14" s="46">
        <v>0</v>
      </c>
      <c r="E14" s="46">
        <v>0</v>
      </c>
      <c r="F14" s="46">
        <v>0</v>
      </c>
      <c r="G14" s="50" t="s">
        <v>37</v>
      </c>
      <c r="H14" s="46">
        <v>0</v>
      </c>
      <c r="I14" s="46">
        <v>0</v>
      </c>
      <c r="J14" s="46"/>
    </row>
    <row r="15" s="27" customFormat="1" ht="20.1" customHeight="1" spans="1:10">
      <c r="A15" s="44"/>
      <c r="B15" s="9"/>
      <c r="C15" s="45" t="s">
        <v>39</v>
      </c>
      <c r="D15" s="46">
        <v>0</v>
      </c>
      <c r="E15" s="46">
        <v>0</v>
      </c>
      <c r="F15" s="46">
        <v>0</v>
      </c>
      <c r="G15" s="50" t="s">
        <v>40</v>
      </c>
      <c r="H15" s="46">
        <v>0</v>
      </c>
      <c r="I15" s="46">
        <v>0</v>
      </c>
      <c r="J15" s="46"/>
    </row>
    <row r="16" s="27" customFormat="1" ht="20.1" customHeight="1" spans="1:10">
      <c r="A16" s="44"/>
      <c r="B16" s="9"/>
      <c r="C16" s="45" t="s">
        <v>42</v>
      </c>
      <c r="D16" s="46">
        <v>0</v>
      </c>
      <c r="E16" s="46">
        <v>0</v>
      </c>
      <c r="F16" s="46">
        <v>0</v>
      </c>
      <c r="G16" s="50" t="s">
        <v>43</v>
      </c>
      <c r="H16" s="46">
        <v>0</v>
      </c>
      <c r="I16" s="46">
        <v>0</v>
      </c>
      <c r="J16" s="46"/>
    </row>
    <row r="17" s="27" customFormat="1" ht="20.1" customHeight="1" spans="1:10">
      <c r="A17" s="44"/>
      <c r="B17" s="9"/>
      <c r="C17" s="45" t="s">
        <v>45</v>
      </c>
      <c r="D17" s="46">
        <v>0</v>
      </c>
      <c r="E17" s="46">
        <v>0</v>
      </c>
      <c r="F17" s="46">
        <v>0</v>
      </c>
      <c r="G17" s="48" t="s">
        <v>46</v>
      </c>
      <c r="H17" s="46">
        <v>0</v>
      </c>
      <c r="I17" s="46">
        <v>0</v>
      </c>
      <c r="J17" s="46"/>
    </row>
    <row r="18" s="27" customFormat="1" ht="20.1" customHeight="1" spans="1:10">
      <c r="A18" s="44"/>
      <c r="B18" s="9"/>
      <c r="C18" s="45" t="s">
        <v>48</v>
      </c>
      <c r="D18" s="46">
        <v>0</v>
      </c>
      <c r="E18" s="46">
        <v>0</v>
      </c>
      <c r="F18" s="46">
        <v>0</v>
      </c>
      <c r="G18" s="47"/>
      <c r="H18" s="46"/>
      <c r="I18" s="46"/>
      <c r="J18" s="46"/>
    </row>
    <row r="19" s="27" customFormat="1" ht="20.1" customHeight="1" spans="1:10">
      <c r="A19" s="44"/>
      <c r="B19" s="9"/>
      <c r="C19" s="45" t="s">
        <v>51</v>
      </c>
      <c r="D19" s="46">
        <v>0</v>
      </c>
      <c r="E19" s="46">
        <v>0</v>
      </c>
      <c r="F19" s="46">
        <v>0</v>
      </c>
      <c r="G19" s="47"/>
      <c r="H19" s="46"/>
      <c r="I19" s="46"/>
      <c r="J19" s="46"/>
    </row>
    <row r="20" s="27" customFormat="1" ht="20.1" customHeight="1" spans="1:10">
      <c r="A20" s="44"/>
      <c r="B20" s="9"/>
      <c r="C20" s="45" t="s">
        <v>54</v>
      </c>
      <c r="D20" s="46">
        <v>0</v>
      </c>
      <c r="E20" s="46">
        <v>0</v>
      </c>
      <c r="F20" s="46">
        <v>0</v>
      </c>
      <c r="G20" s="1" t="s">
        <v>60</v>
      </c>
      <c r="H20" s="46"/>
      <c r="I20" s="46"/>
      <c r="J20" s="46"/>
    </row>
    <row r="21" s="27" customFormat="1" ht="20.1" customHeight="1" spans="1:10">
      <c r="A21" s="44"/>
      <c r="B21" s="9"/>
      <c r="C21" s="45" t="s">
        <v>57</v>
      </c>
      <c r="D21" s="46">
        <v>0</v>
      </c>
      <c r="E21" s="46">
        <v>0</v>
      </c>
      <c r="F21" s="46">
        <v>0</v>
      </c>
      <c r="G21" s="47" t="s">
        <v>62</v>
      </c>
      <c r="H21" s="46">
        <f>SUM(H5,H11)</f>
        <v>531.79</v>
      </c>
      <c r="I21" s="46">
        <f>SUM(I5,I11)</f>
        <v>531.79</v>
      </c>
      <c r="J21" s="46">
        <f>SUM(J5,J11)</f>
        <v>0</v>
      </c>
    </row>
    <row r="22" s="27" customFormat="1" ht="20.1" customHeight="1" spans="1:10">
      <c r="A22" s="44"/>
      <c r="B22" s="9"/>
      <c r="C22" s="45" t="s">
        <v>59</v>
      </c>
      <c r="D22" s="46">
        <v>0</v>
      </c>
      <c r="E22" s="46">
        <v>0</v>
      </c>
      <c r="F22" s="46">
        <v>0</v>
      </c>
      <c r="G22" s="52" t="s">
        <v>64</v>
      </c>
      <c r="H22" s="46">
        <f t="shared" ref="H22:H27" si="1">SUM(I22:J22)</f>
        <v>280.35</v>
      </c>
      <c r="I22" s="46">
        <v>280.35</v>
      </c>
      <c r="J22" s="46"/>
    </row>
    <row r="23" s="27" customFormat="1" ht="20.1" customHeight="1" spans="1:10">
      <c r="A23" s="44"/>
      <c r="B23" s="9"/>
      <c r="C23" s="45" t="s">
        <v>61</v>
      </c>
      <c r="D23" s="46">
        <v>20.92</v>
      </c>
      <c r="E23" s="46">
        <v>20.92</v>
      </c>
      <c r="F23" s="46">
        <v>0</v>
      </c>
      <c r="G23" s="52" t="s">
        <v>66</v>
      </c>
      <c r="H23" s="46">
        <f t="shared" si="1"/>
        <v>241.26</v>
      </c>
      <c r="I23" s="46">
        <v>241.26</v>
      </c>
      <c r="J23" s="46"/>
    </row>
    <row r="24" s="27" customFormat="1" ht="20.1" customHeight="1" spans="1:10">
      <c r="A24" s="44"/>
      <c r="B24" s="9"/>
      <c r="C24" s="45" t="s">
        <v>63</v>
      </c>
      <c r="D24" s="46">
        <v>0</v>
      </c>
      <c r="E24" s="46">
        <v>0</v>
      </c>
      <c r="F24" s="46">
        <v>0</v>
      </c>
      <c r="G24" s="52" t="s">
        <v>68</v>
      </c>
      <c r="H24" s="46">
        <f t="shared" si="1"/>
        <v>0.86</v>
      </c>
      <c r="I24" s="46">
        <v>0.86</v>
      </c>
      <c r="J24" s="46"/>
    </row>
    <row r="25" s="27" customFormat="1" ht="20.1" customHeight="1" spans="1:10">
      <c r="A25" s="44"/>
      <c r="B25" s="9"/>
      <c r="C25" s="45" t="s">
        <v>65</v>
      </c>
      <c r="D25" s="46">
        <v>0</v>
      </c>
      <c r="E25" s="46">
        <v>0</v>
      </c>
      <c r="F25" s="46">
        <v>0</v>
      </c>
      <c r="G25" s="52" t="s">
        <v>70</v>
      </c>
      <c r="H25" s="46">
        <f t="shared" si="1"/>
        <v>0</v>
      </c>
      <c r="I25" s="46">
        <v>0</v>
      </c>
      <c r="J25" s="46"/>
    </row>
    <row r="26" s="27" customFormat="1" ht="20.1" customHeight="1" spans="1:10">
      <c r="A26" s="44"/>
      <c r="B26" s="9"/>
      <c r="C26" s="45" t="s">
        <v>67</v>
      </c>
      <c r="D26" s="46">
        <v>0</v>
      </c>
      <c r="E26" s="46">
        <v>0</v>
      </c>
      <c r="F26" s="46">
        <v>0</v>
      </c>
      <c r="G26" s="52" t="s">
        <v>72</v>
      </c>
      <c r="H26" s="46">
        <f t="shared" si="1"/>
        <v>9</v>
      </c>
      <c r="I26" s="46">
        <v>9</v>
      </c>
      <c r="J26" s="46"/>
    </row>
    <row r="27" s="27" customFormat="1" ht="20.1" customHeight="1" spans="1:10">
      <c r="A27" s="44"/>
      <c r="B27" s="9"/>
      <c r="C27" s="45" t="s">
        <v>69</v>
      </c>
      <c r="D27" s="46">
        <v>0</v>
      </c>
      <c r="E27" s="46">
        <v>0</v>
      </c>
      <c r="F27" s="46">
        <v>0</v>
      </c>
      <c r="G27" s="52" t="s">
        <v>74</v>
      </c>
      <c r="H27" s="46">
        <f t="shared" si="1"/>
        <v>0.32</v>
      </c>
      <c r="I27" s="46">
        <v>0.32</v>
      </c>
      <c r="J27" s="46"/>
    </row>
    <row r="28" s="27" customFormat="1" ht="20.1" customHeight="1" spans="1:10">
      <c r="A28" s="44"/>
      <c r="B28" s="9"/>
      <c r="C28" s="45" t="s">
        <v>71</v>
      </c>
      <c r="D28" s="46">
        <v>0</v>
      </c>
      <c r="E28" s="46">
        <v>0</v>
      </c>
      <c r="F28" s="46">
        <v>0</v>
      </c>
      <c r="G28" s="52" t="s">
        <v>76</v>
      </c>
      <c r="H28" s="46">
        <v>0</v>
      </c>
      <c r="I28" s="46">
        <v>0</v>
      </c>
      <c r="J28" s="46"/>
    </row>
    <row r="29" s="27" customFormat="1" ht="20.1" customHeight="1" spans="1:10">
      <c r="A29" s="44"/>
      <c r="B29" s="9"/>
      <c r="C29" s="45" t="s">
        <v>73</v>
      </c>
      <c r="D29" s="46">
        <v>0</v>
      </c>
      <c r="E29" s="46">
        <v>0</v>
      </c>
      <c r="F29" s="46">
        <v>0</v>
      </c>
      <c r="G29" s="52" t="s">
        <v>78</v>
      </c>
      <c r="H29" s="46">
        <v>0</v>
      </c>
      <c r="I29" s="46">
        <v>0</v>
      </c>
      <c r="J29" s="46"/>
    </row>
    <row r="30" s="27" customFormat="1" ht="20.1" customHeight="1" spans="1:10">
      <c r="A30" s="44"/>
      <c r="B30" s="9"/>
      <c r="C30" s="45" t="s">
        <v>75</v>
      </c>
      <c r="D30" s="46">
        <v>0</v>
      </c>
      <c r="E30" s="46">
        <v>0</v>
      </c>
      <c r="F30" s="46">
        <v>0</v>
      </c>
      <c r="G30" s="52" t="s">
        <v>79</v>
      </c>
      <c r="H30" s="46">
        <v>0</v>
      </c>
      <c r="I30" s="46">
        <v>0</v>
      </c>
      <c r="J30" s="46"/>
    </row>
    <row r="31" s="27" customFormat="1" ht="20.1" customHeight="1" spans="1:10">
      <c r="A31" s="44"/>
      <c r="B31" s="9"/>
      <c r="C31" s="45" t="s">
        <v>77</v>
      </c>
      <c r="D31" s="46">
        <v>0</v>
      </c>
      <c r="E31" s="46"/>
      <c r="F31" s="46">
        <v>0</v>
      </c>
      <c r="G31" s="52" t="s">
        <v>80</v>
      </c>
      <c r="H31" s="46">
        <v>0</v>
      </c>
      <c r="I31" s="46">
        <v>0</v>
      </c>
      <c r="J31" s="46"/>
    </row>
    <row r="32" ht="20.1" customHeight="1" spans="1:10">
      <c r="A32" s="53"/>
      <c r="B32" s="54"/>
      <c r="C32" s="53"/>
      <c r="D32" s="55"/>
      <c r="E32" s="55"/>
      <c r="F32" s="55"/>
      <c r="G32" s="45"/>
      <c r="H32" s="55"/>
      <c r="I32" s="55"/>
      <c r="J32" s="55"/>
    </row>
    <row r="33" s="27" customFormat="1" ht="20.1" customHeight="1" spans="1:10">
      <c r="A33" s="56" t="s">
        <v>81</v>
      </c>
      <c r="B33" s="9">
        <f>SUM(B5:B32)</f>
        <v>531.79</v>
      </c>
      <c r="C33" s="56" t="s">
        <v>82</v>
      </c>
      <c r="D33" s="46">
        <f>SUM(D5:D32)</f>
        <v>531.79</v>
      </c>
      <c r="E33" s="46">
        <f>SUM(E5:E32)</f>
        <v>531.79</v>
      </c>
      <c r="F33" s="46">
        <v>0</v>
      </c>
      <c r="G33" s="56" t="s">
        <v>82</v>
      </c>
      <c r="H33" s="46">
        <f>SUM(H22:H32)</f>
        <v>531.79</v>
      </c>
      <c r="I33" s="46">
        <f>SUM(I22:I32)</f>
        <v>531.79</v>
      </c>
      <c r="J33" s="46"/>
    </row>
    <row r="34" s="27" customFormat="1" ht="20.1" customHeight="1" spans="1:10">
      <c r="A34" s="44" t="s">
        <v>172</v>
      </c>
      <c r="B34" s="9"/>
      <c r="C34" s="44" t="s">
        <v>173</v>
      </c>
      <c r="D34" s="46">
        <v>0</v>
      </c>
      <c r="E34" s="46">
        <v>0</v>
      </c>
      <c r="F34" s="46">
        <v>0</v>
      </c>
      <c r="G34" s="44" t="s">
        <v>84</v>
      </c>
      <c r="H34" s="46">
        <v>0</v>
      </c>
      <c r="I34" s="46">
        <v>0</v>
      </c>
      <c r="J34" s="46">
        <v>0</v>
      </c>
    </row>
    <row r="35" s="27" customFormat="1" ht="20.1" customHeight="1" spans="1:10">
      <c r="A35" s="56" t="s">
        <v>88</v>
      </c>
      <c r="B35" s="9">
        <f>SUM(B33:B34)</f>
        <v>531.79</v>
      </c>
      <c r="C35" s="56" t="s">
        <v>89</v>
      </c>
      <c r="D35" s="46">
        <f t="shared" ref="D35:I35" si="2">SUM(D33:D34)</f>
        <v>531.79</v>
      </c>
      <c r="E35" s="46">
        <f t="shared" si="2"/>
        <v>531.79</v>
      </c>
      <c r="F35" s="46">
        <v>0</v>
      </c>
      <c r="G35" s="56" t="s">
        <v>89</v>
      </c>
      <c r="H35" s="46">
        <f t="shared" si="2"/>
        <v>531.79</v>
      </c>
      <c r="I35" s="46">
        <f t="shared" si="2"/>
        <v>531.79</v>
      </c>
      <c r="J35" s="46">
        <v>0</v>
      </c>
    </row>
    <row r="36" customHeight="1"/>
  </sheetData>
  <sheetProtection formatCells="0" formatColumns="0" formatRows="0"/>
  <mergeCells count="4">
    <mergeCell ref="A1:J1"/>
    <mergeCell ref="A2:B2"/>
    <mergeCell ref="A3:B3"/>
    <mergeCell ref="C3:J3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GridLines="0" showZeros="0" topLeftCell="A4" workbookViewId="0">
      <selection activeCell="D11" sqref="D11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174</v>
      </c>
    </row>
    <row r="2" ht="27" customHeight="1" spans="1:5">
      <c r="A2" s="4" t="s">
        <v>175</v>
      </c>
      <c r="B2" s="4"/>
      <c r="C2" s="4"/>
      <c r="D2" s="4"/>
      <c r="E2" s="4"/>
    </row>
    <row r="3" ht="18.75" customHeight="1" spans="1:5">
      <c r="A3" s="29" t="s">
        <v>2</v>
      </c>
      <c r="B3" s="38"/>
      <c r="C3" s="38"/>
      <c r="E3" s="16" t="s">
        <v>92</v>
      </c>
    </row>
    <row r="4" ht="21.95" customHeight="1" spans="1:5">
      <c r="A4" s="17" t="s">
        <v>176</v>
      </c>
      <c r="B4" s="18"/>
      <c r="C4" s="17" t="s">
        <v>177</v>
      </c>
      <c r="D4" s="19"/>
      <c r="E4" s="18"/>
    </row>
    <row r="5" ht="21.95" customHeight="1" spans="1:5">
      <c r="A5" s="20" t="s">
        <v>178</v>
      </c>
      <c r="B5" s="21" t="s">
        <v>179</v>
      </c>
      <c r="C5" s="21" t="s">
        <v>95</v>
      </c>
      <c r="D5" s="21" t="s">
        <v>134</v>
      </c>
      <c r="E5" s="22" t="s">
        <v>135</v>
      </c>
    </row>
    <row r="6" s="12" customFormat="1" ht="30" customHeight="1" spans="1:5">
      <c r="A6" s="23"/>
      <c r="B6" s="24" t="s">
        <v>104</v>
      </c>
      <c r="C6" s="25">
        <f>SUM(C7,C14,C33,C46,C54)</f>
        <v>531.79</v>
      </c>
      <c r="D6" s="25">
        <f>SUM(D7,D14,D33,D46,D54)</f>
        <v>324.79</v>
      </c>
      <c r="E6" s="25">
        <f>SUM(E7,E14,E33,E46,E54)</f>
        <v>207</v>
      </c>
    </row>
    <row r="7" customFormat="1" ht="30" customHeight="1" spans="1:5">
      <c r="A7" s="23" t="s">
        <v>180</v>
      </c>
      <c r="B7" s="24" t="s">
        <v>181</v>
      </c>
      <c r="C7" s="25">
        <f>SUM(C8)</f>
        <v>1.74</v>
      </c>
      <c r="D7" s="25">
        <f>SUM(D8)</f>
        <v>1.74</v>
      </c>
      <c r="E7" s="26">
        <v>0</v>
      </c>
    </row>
    <row r="8" customFormat="1" ht="30" customHeight="1" spans="1:5">
      <c r="A8" s="23" t="s">
        <v>182</v>
      </c>
      <c r="B8" s="24" t="s">
        <v>183</v>
      </c>
      <c r="C8" s="25">
        <f>SUM(C9)</f>
        <v>1.74</v>
      </c>
      <c r="D8" s="25">
        <f>SUM(D9)</f>
        <v>1.74</v>
      </c>
      <c r="E8" s="26">
        <v>0</v>
      </c>
    </row>
    <row r="9" customFormat="1" ht="30" customHeight="1" spans="1:5">
      <c r="A9" s="23" t="s">
        <v>184</v>
      </c>
      <c r="B9" s="24" t="s">
        <v>185</v>
      </c>
      <c r="C9" s="25">
        <f>SUM(C10)</f>
        <v>1.74</v>
      </c>
      <c r="D9" s="25">
        <f>SUM(D10)</f>
        <v>1.74</v>
      </c>
      <c r="E9" s="26">
        <v>0</v>
      </c>
    </row>
    <row r="10" customFormat="1" ht="30" customHeight="1" spans="1:5">
      <c r="A10" s="23"/>
      <c r="B10" s="24" t="s">
        <v>186</v>
      </c>
      <c r="C10" s="25">
        <f>SUM(C11)</f>
        <v>1.74</v>
      </c>
      <c r="D10" s="25">
        <f>SUM(D11)</f>
        <v>1.74</v>
      </c>
      <c r="E10" s="26">
        <v>0</v>
      </c>
    </row>
    <row r="11" customFormat="1" ht="30" customHeight="1" spans="1:5">
      <c r="A11" s="23" t="s">
        <v>187</v>
      </c>
      <c r="B11" s="24" t="s">
        <v>188</v>
      </c>
      <c r="C11" s="25">
        <f>SUM(C12:C13)</f>
        <v>1.74</v>
      </c>
      <c r="D11" s="25">
        <f>SUM(D12:D13)</f>
        <v>1.74</v>
      </c>
      <c r="E11" s="26">
        <v>0</v>
      </c>
    </row>
    <row r="12" customFormat="1" ht="30" customHeight="1" spans="1:5">
      <c r="A12" s="23" t="s">
        <v>189</v>
      </c>
      <c r="B12" s="24" t="s">
        <v>190</v>
      </c>
      <c r="C12" s="25">
        <v>1.08</v>
      </c>
      <c r="D12" s="25">
        <v>1.08</v>
      </c>
      <c r="E12" s="26">
        <v>0</v>
      </c>
    </row>
    <row r="13" customFormat="1" ht="30" customHeight="1" spans="1:5">
      <c r="A13" s="23" t="s">
        <v>191</v>
      </c>
      <c r="B13" s="24" t="s">
        <v>192</v>
      </c>
      <c r="C13" s="25">
        <v>0.66</v>
      </c>
      <c r="D13" s="25">
        <v>0.66</v>
      </c>
      <c r="E13" s="26"/>
    </row>
    <row r="14" customFormat="1" ht="30" customHeight="1" spans="1:5">
      <c r="A14" s="23" t="s">
        <v>193</v>
      </c>
      <c r="B14" s="24" t="s">
        <v>194</v>
      </c>
      <c r="C14" s="25">
        <f>SUM(C15)</f>
        <v>463.88</v>
      </c>
      <c r="D14" s="25">
        <f>SUM(D15)</f>
        <v>256.88</v>
      </c>
      <c r="E14" s="25">
        <f>SUM(E15)</f>
        <v>207</v>
      </c>
    </row>
    <row r="15" customFormat="1" ht="30" customHeight="1" spans="1:5">
      <c r="A15" s="23" t="s">
        <v>195</v>
      </c>
      <c r="B15" s="24" t="s">
        <v>196</v>
      </c>
      <c r="C15" s="25">
        <f>SUM(C16,C20,C24,C28)</f>
        <v>463.88</v>
      </c>
      <c r="D15" s="25">
        <f>SUM(D16,D20,D24,D28)</f>
        <v>256.88</v>
      </c>
      <c r="E15" s="25">
        <f>SUM(E16,E20,E24,E28)</f>
        <v>207</v>
      </c>
    </row>
    <row r="16" customFormat="1" ht="30" customHeight="1" spans="1:5">
      <c r="A16" s="23" t="s">
        <v>197</v>
      </c>
      <c r="B16" s="24" t="s">
        <v>198</v>
      </c>
      <c r="C16" s="25">
        <v>177.88</v>
      </c>
      <c r="D16" s="25">
        <v>177.88</v>
      </c>
      <c r="E16" s="26">
        <v>0</v>
      </c>
    </row>
    <row r="17" customFormat="1" ht="30" customHeight="1" spans="1:5">
      <c r="A17" s="23"/>
      <c r="B17" s="24" t="s">
        <v>186</v>
      </c>
      <c r="C17" s="25">
        <v>177.88</v>
      </c>
      <c r="D17" s="25">
        <v>177.88</v>
      </c>
      <c r="E17" s="26">
        <v>0</v>
      </c>
    </row>
    <row r="18" customFormat="1" ht="30" customHeight="1" spans="1:5">
      <c r="A18" s="23" t="s">
        <v>187</v>
      </c>
      <c r="B18" s="24" t="s">
        <v>188</v>
      </c>
      <c r="C18" s="25">
        <v>177.88</v>
      </c>
      <c r="D18" s="25">
        <v>177.88</v>
      </c>
      <c r="E18" s="26">
        <v>0</v>
      </c>
    </row>
    <row r="19" customFormat="1" ht="30" customHeight="1" spans="1:5">
      <c r="A19" s="23" t="s">
        <v>189</v>
      </c>
      <c r="B19" s="24" t="s">
        <v>190</v>
      </c>
      <c r="C19" s="25">
        <v>177.88</v>
      </c>
      <c r="D19" s="25">
        <v>177.88</v>
      </c>
      <c r="E19" s="26">
        <v>0</v>
      </c>
    </row>
    <row r="20" customFormat="1" ht="30" customHeight="1" spans="1:5">
      <c r="A20" s="23" t="s">
        <v>199</v>
      </c>
      <c r="B20" s="24" t="s">
        <v>200</v>
      </c>
      <c r="C20" s="25">
        <v>110</v>
      </c>
      <c r="D20" s="25">
        <v>0</v>
      </c>
      <c r="E20" s="26">
        <v>110</v>
      </c>
    </row>
    <row r="21" customFormat="1" ht="30" customHeight="1" spans="1:5">
      <c r="A21" s="23"/>
      <c r="B21" s="24" t="s">
        <v>186</v>
      </c>
      <c r="C21" s="25">
        <v>110</v>
      </c>
      <c r="D21" s="25">
        <v>0</v>
      </c>
      <c r="E21" s="26">
        <v>110</v>
      </c>
    </row>
    <row r="22" customFormat="1" ht="30" customHeight="1" spans="1:5">
      <c r="A22" s="23" t="s">
        <v>187</v>
      </c>
      <c r="B22" s="24" t="s">
        <v>188</v>
      </c>
      <c r="C22" s="25">
        <v>110</v>
      </c>
      <c r="D22" s="25">
        <v>0</v>
      </c>
      <c r="E22" s="26">
        <v>110</v>
      </c>
    </row>
    <row r="23" customFormat="1" ht="30" customHeight="1" spans="1:5">
      <c r="A23" s="23" t="s">
        <v>189</v>
      </c>
      <c r="B23" s="24" t="s">
        <v>190</v>
      </c>
      <c r="C23" s="25">
        <v>110</v>
      </c>
      <c r="D23" s="25">
        <v>0</v>
      </c>
      <c r="E23" s="26">
        <v>110</v>
      </c>
    </row>
    <row r="24" customFormat="1" ht="30" customHeight="1" spans="1:5">
      <c r="A24" s="23" t="s">
        <v>201</v>
      </c>
      <c r="B24" s="24" t="s">
        <v>202</v>
      </c>
      <c r="C24" s="25">
        <v>130.09</v>
      </c>
      <c r="D24" s="25">
        <v>63.09</v>
      </c>
      <c r="E24" s="26">
        <v>67</v>
      </c>
    </row>
    <row r="25" customFormat="1" ht="30" customHeight="1" spans="1:5">
      <c r="A25" s="23"/>
      <c r="B25" s="24" t="s">
        <v>186</v>
      </c>
      <c r="C25" s="25">
        <v>130.09</v>
      </c>
      <c r="D25" s="25">
        <v>63.09</v>
      </c>
      <c r="E25" s="26">
        <v>67</v>
      </c>
    </row>
    <row r="26" customFormat="1" ht="30" customHeight="1" spans="1:5">
      <c r="A26" s="23" t="s">
        <v>187</v>
      </c>
      <c r="B26" s="24" t="s">
        <v>188</v>
      </c>
      <c r="C26" s="25">
        <v>130.09</v>
      </c>
      <c r="D26" s="25">
        <v>63.09</v>
      </c>
      <c r="E26" s="26">
        <v>67</v>
      </c>
    </row>
    <row r="27" customFormat="1" ht="30" customHeight="1" spans="1:5">
      <c r="A27" s="23" t="s">
        <v>191</v>
      </c>
      <c r="B27" s="24" t="s">
        <v>192</v>
      </c>
      <c r="C27" s="25">
        <v>130.09</v>
      </c>
      <c r="D27" s="25">
        <v>63.09</v>
      </c>
      <c r="E27" s="26">
        <v>67</v>
      </c>
    </row>
    <row r="28" customFormat="1" ht="30" customHeight="1" spans="1:5">
      <c r="A28" s="23" t="s">
        <v>203</v>
      </c>
      <c r="B28" s="24" t="s">
        <v>204</v>
      </c>
      <c r="C28" s="25">
        <f>SUM(C29)</f>
        <v>45.91</v>
      </c>
      <c r="D28" s="25">
        <f>SUM(D29)</f>
        <v>15.91</v>
      </c>
      <c r="E28" s="25">
        <f>SUM(E29)</f>
        <v>30</v>
      </c>
    </row>
    <row r="29" customFormat="1" ht="30" customHeight="1" spans="1:5">
      <c r="A29" s="23"/>
      <c r="B29" s="24" t="s">
        <v>186</v>
      </c>
      <c r="C29" s="25">
        <f>SUM(C30)</f>
        <v>45.91</v>
      </c>
      <c r="D29" s="25">
        <f>SUM(D30)</f>
        <v>15.91</v>
      </c>
      <c r="E29" s="25">
        <f>SUM(E30)</f>
        <v>30</v>
      </c>
    </row>
    <row r="30" customFormat="1" ht="30" customHeight="1" spans="1:5">
      <c r="A30" s="23" t="s">
        <v>187</v>
      </c>
      <c r="B30" s="24" t="s">
        <v>188</v>
      </c>
      <c r="C30" s="25">
        <f>SUM(C31:C32)</f>
        <v>45.91</v>
      </c>
      <c r="D30" s="25">
        <f>SUM(D31:D32)</f>
        <v>15.91</v>
      </c>
      <c r="E30" s="25">
        <f>SUM(E31:E32)</f>
        <v>30</v>
      </c>
    </row>
    <row r="31" customFormat="1" ht="30" customHeight="1" spans="1:5">
      <c r="A31" s="23" t="s">
        <v>189</v>
      </c>
      <c r="B31" s="24" t="s">
        <v>190</v>
      </c>
      <c r="C31" s="25">
        <v>30</v>
      </c>
      <c r="D31" s="25">
        <v>0</v>
      </c>
      <c r="E31" s="26">
        <v>30</v>
      </c>
    </row>
    <row r="32" customFormat="1" ht="30" customHeight="1" spans="1:5">
      <c r="A32" s="23" t="s">
        <v>205</v>
      </c>
      <c r="B32" s="24" t="s">
        <v>206</v>
      </c>
      <c r="C32" s="25">
        <v>15.91</v>
      </c>
      <c r="D32" s="25">
        <v>15.91</v>
      </c>
      <c r="E32" s="26"/>
    </row>
    <row r="33" customFormat="1" ht="30" customHeight="1" spans="1:5">
      <c r="A33" s="23" t="s">
        <v>207</v>
      </c>
      <c r="B33" s="24" t="s">
        <v>208</v>
      </c>
      <c r="C33" s="25">
        <f>SUM(C34)</f>
        <v>26.21</v>
      </c>
      <c r="D33" s="25">
        <f>SUM(D34)</f>
        <v>26.21</v>
      </c>
      <c r="E33" s="26">
        <v>0</v>
      </c>
    </row>
    <row r="34" customFormat="1" ht="30" customHeight="1" spans="1:5">
      <c r="A34" s="23" t="s">
        <v>209</v>
      </c>
      <c r="B34" s="24" t="s">
        <v>210</v>
      </c>
      <c r="C34" s="25">
        <f>SUM(C35,C40)</f>
        <v>26.21</v>
      </c>
      <c r="D34" s="25">
        <f>SUM(D35,D40)</f>
        <v>26.21</v>
      </c>
      <c r="E34" s="26">
        <v>0</v>
      </c>
    </row>
    <row r="35" customFormat="1" ht="30" customHeight="1" spans="1:5">
      <c r="A35" s="23" t="s">
        <v>211</v>
      </c>
      <c r="B35" s="24" t="s">
        <v>212</v>
      </c>
      <c r="C35" s="25">
        <f>SUM(C36)</f>
        <v>2.75</v>
      </c>
      <c r="D35" s="25">
        <f>SUM(D36)</f>
        <v>2.75</v>
      </c>
      <c r="E35" s="26">
        <v>0</v>
      </c>
    </row>
    <row r="36" customFormat="1" ht="30" customHeight="1" spans="1:5">
      <c r="A36" s="23"/>
      <c r="B36" s="24" t="s">
        <v>186</v>
      </c>
      <c r="C36" s="25">
        <f>SUM(C37)</f>
        <v>2.75</v>
      </c>
      <c r="D36" s="25">
        <f>SUM(D37)</f>
        <v>2.75</v>
      </c>
      <c r="E36" s="26">
        <v>0</v>
      </c>
    </row>
    <row r="37" customFormat="1" ht="30" customHeight="1" spans="1:5">
      <c r="A37" s="23" t="s">
        <v>187</v>
      </c>
      <c r="B37" s="24" t="s">
        <v>188</v>
      </c>
      <c r="C37" s="25">
        <f>SUM(C38:C39)</f>
        <v>2.75</v>
      </c>
      <c r="D37" s="25">
        <f>SUM(D38:D39)</f>
        <v>2.75</v>
      </c>
      <c r="E37" s="26">
        <v>0</v>
      </c>
    </row>
    <row r="38" customFormat="1" ht="30" customHeight="1" spans="1:5">
      <c r="A38" s="23" t="s">
        <v>189</v>
      </c>
      <c r="B38" s="24" t="s">
        <v>190</v>
      </c>
      <c r="C38" s="25">
        <v>2.58</v>
      </c>
      <c r="D38" s="25">
        <v>2.58</v>
      </c>
      <c r="E38" s="26">
        <v>0</v>
      </c>
    </row>
    <row r="39" customFormat="1" ht="30" customHeight="1" spans="1:5">
      <c r="A39" s="23" t="s">
        <v>191</v>
      </c>
      <c r="B39" s="24" t="s">
        <v>192</v>
      </c>
      <c r="C39" s="25">
        <v>0.17</v>
      </c>
      <c r="D39" s="25">
        <v>0.17</v>
      </c>
      <c r="E39" s="26">
        <v>0</v>
      </c>
    </row>
    <row r="40" customFormat="1" ht="30" customHeight="1" spans="1:5">
      <c r="A40" s="23" t="s">
        <v>213</v>
      </c>
      <c r="B40" s="24" t="s">
        <v>214</v>
      </c>
      <c r="C40" s="25">
        <f>SUM(C41)</f>
        <v>23.46</v>
      </c>
      <c r="D40" s="25">
        <f>SUM(D41)</f>
        <v>23.46</v>
      </c>
      <c r="E40" s="26">
        <v>0</v>
      </c>
    </row>
    <row r="41" customFormat="1" ht="30" customHeight="1" spans="1:5">
      <c r="A41" s="23"/>
      <c r="B41" s="24" t="s">
        <v>186</v>
      </c>
      <c r="C41" s="25">
        <f>SUM(C42)</f>
        <v>23.46</v>
      </c>
      <c r="D41" s="25">
        <f>SUM(D42)</f>
        <v>23.46</v>
      </c>
      <c r="E41" s="26">
        <v>0</v>
      </c>
    </row>
    <row r="42" customFormat="1" ht="30" customHeight="1" spans="1:5">
      <c r="A42" s="23" t="s">
        <v>187</v>
      </c>
      <c r="B42" s="24" t="s">
        <v>188</v>
      </c>
      <c r="C42" s="25">
        <f>SUM(C43:C45)</f>
        <v>23.46</v>
      </c>
      <c r="D42" s="25">
        <f>SUM(D43:D45)</f>
        <v>23.46</v>
      </c>
      <c r="E42" s="26">
        <v>0</v>
      </c>
    </row>
    <row r="43" customFormat="1" ht="30" customHeight="1" spans="1:5">
      <c r="A43" s="23" t="s">
        <v>189</v>
      </c>
      <c r="B43" s="24" t="s">
        <v>190</v>
      </c>
      <c r="C43" s="25">
        <v>12.84</v>
      </c>
      <c r="D43" s="25">
        <v>12.84</v>
      </c>
      <c r="E43" s="26">
        <v>0</v>
      </c>
    </row>
    <row r="44" customFormat="1" ht="30" customHeight="1" spans="1:5">
      <c r="A44" s="23" t="s">
        <v>191</v>
      </c>
      <c r="B44" s="24" t="s">
        <v>192</v>
      </c>
      <c r="C44" s="25">
        <v>6.42</v>
      </c>
      <c r="D44" s="25">
        <v>6.42</v>
      </c>
      <c r="E44" s="26">
        <v>0</v>
      </c>
    </row>
    <row r="45" customFormat="1" ht="30" customHeight="1" spans="1:5">
      <c r="A45" s="23" t="s">
        <v>205</v>
      </c>
      <c r="B45" s="24" t="s">
        <v>206</v>
      </c>
      <c r="C45" s="25">
        <v>4.2</v>
      </c>
      <c r="D45" s="25">
        <v>4.2</v>
      </c>
      <c r="E45" s="26"/>
    </row>
    <row r="46" customFormat="1" ht="30" customHeight="1" spans="1:5">
      <c r="A46" s="23" t="s">
        <v>215</v>
      </c>
      <c r="B46" s="24" t="s">
        <v>216</v>
      </c>
      <c r="C46" s="25">
        <f>SUM(C47)</f>
        <v>19.04</v>
      </c>
      <c r="D46" s="25">
        <f>SUM(D47)</f>
        <v>19.04</v>
      </c>
      <c r="E46" s="26">
        <v>0</v>
      </c>
    </row>
    <row r="47" customFormat="1" ht="30" customHeight="1" spans="1:5">
      <c r="A47" s="23" t="s">
        <v>217</v>
      </c>
      <c r="B47" s="24" t="s">
        <v>218</v>
      </c>
      <c r="C47" s="25">
        <f>SUM(C48)</f>
        <v>19.04</v>
      </c>
      <c r="D47" s="25">
        <f>SUM(D48)</f>
        <v>19.04</v>
      </c>
      <c r="E47" s="26">
        <v>0</v>
      </c>
    </row>
    <row r="48" customFormat="1" ht="30" customHeight="1" spans="1:5">
      <c r="A48" s="23" t="s">
        <v>219</v>
      </c>
      <c r="B48" s="24" t="s">
        <v>220</v>
      </c>
      <c r="C48" s="25">
        <f>SUM(C49)</f>
        <v>19.04</v>
      </c>
      <c r="D48" s="25">
        <f>SUM(D49)</f>
        <v>19.04</v>
      </c>
      <c r="E48" s="26">
        <v>0</v>
      </c>
    </row>
    <row r="49" customFormat="1" ht="30" customHeight="1" spans="1:5">
      <c r="A49" s="23"/>
      <c r="B49" s="24" t="s">
        <v>186</v>
      </c>
      <c r="C49" s="25">
        <f>SUM(C50)</f>
        <v>19.04</v>
      </c>
      <c r="D49" s="25">
        <f>SUM(D50)</f>
        <v>19.04</v>
      </c>
      <c r="E49" s="26">
        <v>0</v>
      </c>
    </row>
    <row r="50" customFormat="1" ht="30" customHeight="1" spans="1:5">
      <c r="A50" s="23" t="s">
        <v>187</v>
      </c>
      <c r="B50" s="24" t="s">
        <v>188</v>
      </c>
      <c r="C50" s="25">
        <f>SUM(C51:C53)</f>
        <v>19.04</v>
      </c>
      <c r="D50" s="25">
        <f>SUM(D51:D53)</f>
        <v>19.04</v>
      </c>
      <c r="E50" s="26">
        <v>0</v>
      </c>
    </row>
    <row r="51" customFormat="1" ht="30" customHeight="1" spans="1:5">
      <c r="A51" s="23" t="s">
        <v>189</v>
      </c>
      <c r="B51" s="24" t="s">
        <v>190</v>
      </c>
      <c r="C51" s="25">
        <v>10.83</v>
      </c>
      <c r="D51" s="25">
        <v>10.83</v>
      </c>
      <c r="E51" s="26">
        <v>0</v>
      </c>
    </row>
    <row r="52" customFormat="1" ht="30" customHeight="1" spans="1:5">
      <c r="A52" s="23" t="s">
        <v>191</v>
      </c>
      <c r="B52" s="24" t="s">
        <v>192</v>
      </c>
      <c r="C52" s="25">
        <v>3.41</v>
      </c>
      <c r="D52" s="25">
        <v>3.41</v>
      </c>
      <c r="E52" s="26"/>
    </row>
    <row r="53" customFormat="1" ht="30" customHeight="1" spans="1:5">
      <c r="A53" s="23" t="s">
        <v>205</v>
      </c>
      <c r="B53" s="24" t="s">
        <v>206</v>
      </c>
      <c r="C53" s="25">
        <v>4.8</v>
      </c>
      <c r="D53" s="25">
        <v>4.8</v>
      </c>
      <c r="E53" s="26"/>
    </row>
    <row r="54" customFormat="1" ht="30" customHeight="1" spans="1:5">
      <c r="A54" s="23" t="s">
        <v>221</v>
      </c>
      <c r="B54" s="24" t="s">
        <v>222</v>
      </c>
      <c r="C54" s="25">
        <f>SUM(C55)</f>
        <v>20.92</v>
      </c>
      <c r="D54" s="25">
        <f>SUM(D55)</f>
        <v>20.92</v>
      </c>
      <c r="E54" s="26">
        <v>0</v>
      </c>
    </row>
    <row r="55" customFormat="1" ht="30" customHeight="1" spans="1:5">
      <c r="A55" s="23" t="s">
        <v>223</v>
      </c>
      <c r="B55" s="24" t="s">
        <v>224</v>
      </c>
      <c r="C55" s="25">
        <f>SUM(C56)</f>
        <v>20.92</v>
      </c>
      <c r="D55" s="25">
        <f>SUM(D56)</f>
        <v>20.92</v>
      </c>
      <c r="E55" s="26">
        <v>0</v>
      </c>
    </row>
    <row r="56" customFormat="1" ht="30" customHeight="1" spans="1:5">
      <c r="A56" s="23" t="s">
        <v>225</v>
      </c>
      <c r="B56" s="24" t="s">
        <v>226</v>
      </c>
      <c r="C56" s="25">
        <f>SUM(C57)</f>
        <v>20.92</v>
      </c>
      <c r="D56" s="25">
        <f>SUM(D57)</f>
        <v>20.92</v>
      </c>
      <c r="E56" s="26">
        <v>0</v>
      </c>
    </row>
    <row r="57" customFormat="1" ht="30" customHeight="1" spans="1:5">
      <c r="A57" s="23"/>
      <c r="B57" s="24" t="s">
        <v>186</v>
      </c>
      <c r="C57" s="25">
        <f>SUM(C58)</f>
        <v>20.92</v>
      </c>
      <c r="D57" s="25">
        <f>SUM(D58)</f>
        <v>20.92</v>
      </c>
      <c r="E57" s="26">
        <v>0</v>
      </c>
    </row>
    <row r="58" customFormat="1" ht="30" customHeight="1" spans="1:5">
      <c r="A58" s="23" t="s">
        <v>187</v>
      </c>
      <c r="B58" s="24" t="s">
        <v>188</v>
      </c>
      <c r="C58" s="25">
        <f>SUM(C59:C60)</f>
        <v>20.92</v>
      </c>
      <c r="D58" s="25">
        <f>SUM(D59:D60)</f>
        <v>20.92</v>
      </c>
      <c r="E58" s="26">
        <v>0</v>
      </c>
    </row>
    <row r="59" customFormat="1" ht="30" customHeight="1" spans="1:5">
      <c r="A59" s="23" t="s">
        <v>189</v>
      </c>
      <c r="B59" s="24" t="s">
        <v>190</v>
      </c>
      <c r="C59" s="25">
        <v>14.56</v>
      </c>
      <c r="D59" s="25">
        <v>14.56</v>
      </c>
      <c r="E59" s="26">
        <v>0</v>
      </c>
    </row>
    <row r="60" customFormat="1" ht="36" customHeight="1" spans="1:5">
      <c r="A60" s="23" t="s">
        <v>191</v>
      </c>
      <c r="B60" s="24" t="s">
        <v>192</v>
      </c>
      <c r="C60" s="25">
        <v>6.36</v>
      </c>
      <c r="D60" s="25">
        <v>6.36</v>
      </c>
      <c r="E60" s="39"/>
    </row>
    <row r="61" customFormat="1" ht="15.75" customHeight="1"/>
    <row r="62" customFormat="1" ht="15.75" customHeight="1"/>
    <row r="63" customFormat="1" ht="15.75" customHeight="1"/>
    <row r="64" customFormat="1" ht="13.5"/>
    <row r="65" customFormat="1" ht="13.5"/>
    <row r="66" customFormat="1" ht="13.5"/>
    <row r="67" customFormat="1" ht="13.5"/>
    <row r="68" customFormat="1" ht="13.5"/>
    <row r="69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"/>
  <sheetViews>
    <sheetView showGridLines="0" showZeros="0" workbookViewId="0">
      <selection activeCell="H11" sqref="H11"/>
    </sheetView>
  </sheetViews>
  <sheetFormatPr defaultColWidth="9" defaultRowHeight="12" outlineLevelCol="4"/>
  <cols>
    <col min="1" max="1" width="11.25" style="27" customWidth="1"/>
    <col min="2" max="2" width="22.5" style="27" customWidth="1"/>
    <col min="3" max="3" width="21" style="27" customWidth="1"/>
    <col min="4" max="4" width="19.75" style="27" customWidth="1"/>
    <col min="5" max="5" width="20.375" style="27" customWidth="1"/>
    <col min="6" max="16384" width="9" style="3"/>
  </cols>
  <sheetData>
    <row r="1" ht="13.35" customHeight="1" spans="1:1">
      <c r="A1" s="27" t="s">
        <v>227</v>
      </c>
    </row>
    <row r="2" ht="33" customHeight="1" spans="1:5">
      <c r="A2" s="28" t="s">
        <v>228</v>
      </c>
      <c r="B2" s="28"/>
      <c r="C2" s="28"/>
      <c r="D2" s="28"/>
      <c r="E2" s="28"/>
    </row>
    <row r="3" ht="20.25" customHeight="1" spans="1:5">
      <c r="A3" s="29" t="s">
        <v>2</v>
      </c>
      <c r="B3" s="29"/>
      <c r="C3" s="29"/>
      <c r="D3" s="30"/>
      <c r="E3" s="31" t="s">
        <v>92</v>
      </c>
    </row>
    <row r="4" ht="21.95" customHeight="1" spans="1:5">
      <c r="A4" s="32" t="s">
        <v>229</v>
      </c>
      <c r="B4" s="33"/>
      <c r="C4" s="32" t="s">
        <v>177</v>
      </c>
      <c r="D4" s="34"/>
      <c r="E4" s="33"/>
    </row>
    <row r="5" ht="21.95" customHeight="1" spans="1:5">
      <c r="A5" s="20" t="s">
        <v>178</v>
      </c>
      <c r="B5" s="21" t="s">
        <v>179</v>
      </c>
      <c r="C5" s="21" t="s">
        <v>95</v>
      </c>
      <c r="D5" s="21" t="s">
        <v>13</v>
      </c>
      <c r="E5" s="22" t="s">
        <v>22</v>
      </c>
    </row>
    <row r="6" s="12" customFormat="1" ht="30" customHeight="1" spans="1:5">
      <c r="A6" s="35"/>
      <c r="B6" s="36" t="s">
        <v>104</v>
      </c>
      <c r="C6" s="37">
        <f>SUM(D6:E6)</f>
        <v>324.79</v>
      </c>
      <c r="D6" s="37">
        <f>SUM(D7,D152)</f>
        <v>281.21</v>
      </c>
      <c r="E6" s="37">
        <f>SUM(E52,E157)</f>
        <v>43.58</v>
      </c>
    </row>
    <row r="7" s="1" customFormat="1" ht="30" customHeight="1" spans="1:5">
      <c r="A7" s="35" t="s">
        <v>230</v>
      </c>
      <c r="B7" s="36" t="s">
        <v>140</v>
      </c>
      <c r="C7" s="37">
        <f>SUM(C8,C14,C18,C22,C27,C31,C37,C43,C47)</f>
        <v>280.35</v>
      </c>
      <c r="D7" s="37">
        <f>SUM(D8,D14,D18,D22,D27,D31,D37,D43,D47)</f>
        <v>280.35</v>
      </c>
      <c r="E7" s="37">
        <v>0</v>
      </c>
    </row>
    <row r="8" s="1" customFormat="1" ht="30" customHeight="1" spans="1:5">
      <c r="A8" s="35" t="s">
        <v>231</v>
      </c>
      <c r="B8" s="36" t="s">
        <v>232</v>
      </c>
      <c r="C8" s="37">
        <f>SUM(C9)</f>
        <v>84.21</v>
      </c>
      <c r="D8" s="37">
        <f>SUM(D9)</f>
        <v>84.21</v>
      </c>
      <c r="E8" s="37">
        <v>0</v>
      </c>
    </row>
    <row r="9" s="1" customFormat="1" ht="30" customHeight="1" spans="1:5">
      <c r="A9" s="35"/>
      <c r="B9" s="36" t="s">
        <v>233</v>
      </c>
      <c r="C9" s="37">
        <f>SUM(C10)</f>
        <v>84.21</v>
      </c>
      <c r="D9" s="37">
        <f>SUM(D10)</f>
        <v>84.21</v>
      </c>
      <c r="E9" s="37">
        <v>0</v>
      </c>
    </row>
    <row r="10" s="1" customFormat="1" ht="30" customHeight="1" spans="1:5">
      <c r="A10" s="35" t="s">
        <v>234</v>
      </c>
      <c r="B10" s="36" t="s">
        <v>235</v>
      </c>
      <c r="C10" s="37">
        <f>SUM(C11:C13)</f>
        <v>84.21</v>
      </c>
      <c r="D10" s="37">
        <f>SUM(D11:D13)</f>
        <v>84.21</v>
      </c>
      <c r="E10" s="37">
        <v>0</v>
      </c>
    </row>
    <row r="11" s="1" customFormat="1" ht="30" customHeight="1" spans="1:5">
      <c r="A11" s="35" t="s">
        <v>236</v>
      </c>
      <c r="B11" s="36" t="s">
        <v>237</v>
      </c>
      <c r="C11" s="37">
        <v>40.82</v>
      </c>
      <c r="D11" s="37">
        <v>40.82</v>
      </c>
      <c r="E11" s="37">
        <v>0</v>
      </c>
    </row>
    <row r="12" s="1" customFormat="1" ht="30" customHeight="1" spans="1:5">
      <c r="A12" s="35" t="s">
        <v>238</v>
      </c>
      <c r="B12" s="36" t="s">
        <v>239</v>
      </c>
      <c r="C12" s="37">
        <v>27.48</v>
      </c>
      <c r="D12" s="37">
        <v>27.48</v>
      </c>
      <c r="E12" s="37"/>
    </row>
    <row r="13" s="1" customFormat="1" ht="30" customHeight="1" spans="1:5">
      <c r="A13" s="35" t="s">
        <v>240</v>
      </c>
      <c r="B13" s="36" t="s">
        <v>241</v>
      </c>
      <c r="C13" s="37">
        <v>15.91</v>
      </c>
      <c r="D13" s="37">
        <v>15.91</v>
      </c>
      <c r="E13" s="37"/>
    </row>
    <row r="14" s="1" customFormat="1" ht="30" customHeight="1" spans="1:5">
      <c r="A14" s="35" t="s">
        <v>242</v>
      </c>
      <c r="B14" s="36" t="s">
        <v>243</v>
      </c>
      <c r="C14" s="37">
        <v>30.94</v>
      </c>
      <c r="D14" s="37">
        <v>30.94</v>
      </c>
      <c r="E14" s="37">
        <v>0</v>
      </c>
    </row>
    <row r="15" s="1" customFormat="1" ht="30" customHeight="1" spans="1:5">
      <c r="A15" s="35"/>
      <c r="B15" s="36" t="s">
        <v>233</v>
      </c>
      <c r="C15" s="37">
        <v>30.94</v>
      </c>
      <c r="D15" s="37">
        <v>30.94</v>
      </c>
      <c r="E15" s="37">
        <v>0</v>
      </c>
    </row>
    <row r="16" s="1" customFormat="1" ht="30" customHeight="1" spans="1:5">
      <c r="A16" s="35" t="s">
        <v>234</v>
      </c>
      <c r="B16" s="36" t="s">
        <v>235</v>
      </c>
      <c r="C16" s="37">
        <v>30.94</v>
      </c>
      <c r="D16" s="37">
        <v>30.94</v>
      </c>
      <c r="E16" s="37">
        <v>0</v>
      </c>
    </row>
    <row r="17" s="1" customFormat="1" ht="30" customHeight="1" spans="1:5">
      <c r="A17" s="35" t="s">
        <v>236</v>
      </c>
      <c r="B17" s="36" t="s">
        <v>237</v>
      </c>
      <c r="C17" s="37">
        <v>30.94</v>
      </c>
      <c r="D17" s="37">
        <v>30.94</v>
      </c>
      <c r="E17" s="37">
        <v>0</v>
      </c>
    </row>
    <row r="18" s="1" customFormat="1" ht="30" customHeight="1" spans="1:5">
      <c r="A18" s="35" t="s">
        <v>244</v>
      </c>
      <c r="B18" s="36" t="s">
        <v>245</v>
      </c>
      <c r="C18" s="37">
        <v>3.4</v>
      </c>
      <c r="D18" s="37">
        <v>3.4</v>
      </c>
      <c r="E18" s="37">
        <v>0</v>
      </c>
    </row>
    <row r="19" s="1" customFormat="1" ht="30" customHeight="1" spans="1:5">
      <c r="A19" s="35"/>
      <c r="B19" s="36" t="s">
        <v>233</v>
      </c>
      <c r="C19" s="37">
        <v>3.4</v>
      </c>
      <c r="D19" s="37">
        <v>3.4</v>
      </c>
      <c r="E19" s="37">
        <v>0</v>
      </c>
    </row>
    <row r="20" s="1" customFormat="1" ht="30" customHeight="1" spans="1:5">
      <c r="A20" s="35" t="s">
        <v>234</v>
      </c>
      <c r="B20" s="36" t="s">
        <v>235</v>
      </c>
      <c r="C20" s="37">
        <v>3.4</v>
      </c>
      <c r="D20" s="37">
        <v>3.4</v>
      </c>
      <c r="E20" s="37">
        <v>0</v>
      </c>
    </row>
    <row r="21" s="1" customFormat="1" ht="30" customHeight="1" spans="1:5">
      <c r="A21" s="35" t="s">
        <v>236</v>
      </c>
      <c r="B21" s="36" t="s">
        <v>237</v>
      </c>
      <c r="C21" s="37">
        <v>3.4</v>
      </c>
      <c r="D21" s="37">
        <v>3.4</v>
      </c>
      <c r="E21" s="37">
        <v>0</v>
      </c>
    </row>
    <row r="22" s="1" customFormat="1" ht="30" customHeight="1" spans="1:5">
      <c r="A22" s="35" t="s">
        <v>246</v>
      </c>
      <c r="B22" s="36" t="s">
        <v>247</v>
      </c>
      <c r="C22" s="37">
        <f>SUM(C23)</f>
        <v>79.84</v>
      </c>
      <c r="D22" s="37">
        <f>SUM(D23)</f>
        <v>79.84</v>
      </c>
      <c r="E22" s="37">
        <v>0</v>
      </c>
    </row>
    <row r="23" s="1" customFormat="1" ht="30" customHeight="1" spans="1:5">
      <c r="A23" s="35"/>
      <c r="B23" s="36" t="s">
        <v>233</v>
      </c>
      <c r="C23" s="37">
        <f>SUM(C24)</f>
        <v>79.84</v>
      </c>
      <c r="D23" s="37">
        <f>SUM(D24)</f>
        <v>79.84</v>
      </c>
      <c r="E23" s="37">
        <v>0</v>
      </c>
    </row>
    <row r="24" s="1" customFormat="1" ht="30" customHeight="1" spans="1:5">
      <c r="A24" s="35" t="s">
        <v>234</v>
      </c>
      <c r="B24" s="36" t="s">
        <v>235</v>
      </c>
      <c r="C24" s="37">
        <f>SUM(C25:C26)</f>
        <v>79.84</v>
      </c>
      <c r="D24" s="37">
        <f>SUM(D25:D26)</f>
        <v>79.84</v>
      </c>
      <c r="E24" s="37">
        <v>0</v>
      </c>
    </row>
    <row r="25" s="1" customFormat="1" ht="30" customHeight="1" spans="1:5">
      <c r="A25" s="35" t="s">
        <v>236</v>
      </c>
      <c r="B25" s="36" t="s">
        <v>237</v>
      </c>
      <c r="C25" s="37">
        <v>72.01</v>
      </c>
      <c r="D25" s="37">
        <v>72.01</v>
      </c>
      <c r="E25" s="37">
        <v>0</v>
      </c>
    </row>
    <row r="26" s="1" customFormat="1" ht="30" customHeight="1" spans="1:5">
      <c r="A26" s="35" t="s">
        <v>238</v>
      </c>
      <c r="B26" s="36" t="s">
        <v>239</v>
      </c>
      <c r="C26" s="37">
        <v>7.83</v>
      </c>
      <c r="D26" s="37">
        <v>7.83</v>
      </c>
      <c r="E26" s="37"/>
    </row>
    <row r="27" s="1" customFormat="1" ht="30" customHeight="1" spans="1:5">
      <c r="A27" s="35" t="s">
        <v>248</v>
      </c>
      <c r="B27" s="36" t="s">
        <v>249</v>
      </c>
      <c r="C27" s="37">
        <v>18.54</v>
      </c>
      <c r="D27" s="37">
        <v>18.54</v>
      </c>
      <c r="E27" s="37"/>
    </row>
    <row r="28" s="1" customFormat="1" ht="30" customHeight="1" spans="1:5">
      <c r="A28" s="35"/>
      <c r="B28" s="36" t="s">
        <v>233</v>
      </c>
      <c r="C28" s="37">
        <v>18.54</v>
      </c>
      <c r="D28" s="37">
        <v>18.54</v>
      </c>
      <c r="E28" s="37"/>
    </row>
    <row r="29" s="1" customFormat="1" ht="30" customHeight="1" spans="1:5">
      <c r="A29" s="35" t="s">
        <v>234</v>
      </c>
      <c r="B29" s="36" t="s">
        <v>235</v>
      </c>
      <c r="C29" s="37">
        <v>18.54</v>
      </c>
      <c r="D29" s="37">
        <v>18.54</v>
      </c>
      <c r="E29" s="37"/>
    </row>
    <row r="30" s="1" customFormat="1" ht="30" customHeight="1" spans="1:5">
      <c r="A30" s="35" t="s">
        <v>238</v>
      </c>
      <c r="B30" s="36" t="s">
        <v>239</v>
      </c>
      <c r="C30" s="37">
        <v>18.54</v>
      </c>
      <c r="D30" s="37">
        <v>18.54</v>
      </c>
      <c r="E30" s="37"/>
    </row>
    <row r="31" s="1" customFormat="1" ht="30" customHeight="1" spans="1:5">
      <c r="A31" s="35" t="s">
        <v>250</v>
      </c>
      <c r="B31" s="36" t="s">
        <v>251</v>
      </c>
      <c r="C31" s="37">
        <f>SUM(C32)</f>
        <v>23.46</v>
      </c>
      <c r="D31" s="37">
        <f>SUM(D32)</f>
        <v>23.46</v>
      </c>
      <c r="E31" s="37">
        <v>0</v>
      </c>
    </row>
    <row r="32" s="1" customFormat="1" ht="30" customHeight="1" spans="1:5">
      <c r="A32" s="35"/>
      <c r="B32" s="36" t="s">
        <v>233</v>
      </c>
      <c r="C32" s="37">
        <f>SUM(C33)</f>
        <v>23.46</v>
      </c>
      <c r="D32" s="37">
        <f>SUM(D33)</f>
        <v>23.46</v>
      </c>
      <c r="E32" s="37">
        <v>0</v>
      </c>
    </row>
    <row r="33" s="1" customFormat="1" ht="30" customHeight="1" spans="1:5">
      <c r="A33" s="35" t="s">
        <v>234</v>
      </c>
      <c r="B33" s="36" t="s">
        <v>235</v>
      </c>
      <c r="C33" s="37">
        <f>SUM(C34:C36)</f>
        <v>23.46</v>
      </c>
      <c r="D33" s="37">
        <f>SUM(D34:D36)</f>
        <v>23.46</v>
      </c>
      <c r="E33" s="37">
        <v>0</v>
      </c>
    </row>
    <row r="34" s="1" customFormat="1" ht="30" customHeight="1" spans="1:5">
      <c r="A34" s="35" t="s">
        <v>236</v>
      </c>
      <c r="B34" s="36" t="s">
        <v>237</v>
      </c>
      <c r="C34" s="37">
        <v>12.84</v>
      </c>
      <c r="D34" s="37">
        <v>12.84</v>
      </c>
      <c r="E34" s="37">
        <v>0</v>
      </c>
    </row>
    <row r="35" s="1" customFormat="1" ht="30" customHeight="1" spans="1:5">
      <c r="A35" s="35" t="s">
        <v>238</v>
      </c>
      <c r="B35" s="36" t="s">
        <v>239</v>
      </c>
      <c r="C35" s="37">
        <v>6.42</v>
      </c>
      <c r="D35" s="37">
        <v>6.42</v>
      </c>
      <c r="E35" s="37"/>
    </row>
    <row r="36" s="1" customFormat="1" ht="30" customHeight="1" spans="1:5">
      <c r="A36" s="35" t="s">
        <v>240</v>
      </c>
      <c r="B36" s="36" t="s">
        <v>241</v>
      </c>
      <c r="C36" s="37">
        <v>4.2</v>
      </c>
      <c r="D36" s="37">
        <v>4.2</v>
      </c>
      <c r="E36" s="37"/>
    </row>
    <row r="37" s="1" customFormat="1" ht="30" customHeight="1" spans="1:5">
      <c r="A37" s="35" t="s">
        <v>252</v>
      </c>
      <c r="B37" s="36" t="s">
        <v>253</v>
      </c>
      <c r="C37" s="37">
        <f>SUM(C38)</f>
        <v>15.03</v>
      </c>
      <c r="D37" s="37">
        <f>SUM(D38)</f>
        <v>15.03</v>
      </c>
      <c r="E37" s="37">
        <v>0</v>
      </c>
    </row>
    <row r="38" s="1" customFormat="1" ht="30" customHeight="1" spans="1:5">
      <c r="A38" s="35"/>
      <c r="B38" s="36" t="s">
        <v>233</v>
      </c>
      <c r="C38" s="37">
        <f>SUM(C39)</f>
        <v>15.03</v>
      </c>
      <c r="D38" s="37">
        <f>SUM(D39)</f>
        <v>15.03</v>
      </c>
      <c r="E38" s="37">
        <v>0</v>
      </c>
    </row>
    <row r="39" s="1" customFormat="1" ht="30" customHeight="1" spans="1:5">
      <c r="A39" s="35" t="s">
        <v>234</v>
      </c>
      <c r="B39" s="36" t="s">
        <v>235</v>
      </c>
      <c r="C39" s="37">
        <f>SUM(C40:C42)</f>
        <v>15.03</v>
      </c>
      <c r="D39" s="37">
        <f>SUM(D40:D42)</f>
        <v>15.03</v>
      </c>
      <c r="E39" s="37">
        <v>0</v>
      </c>
    </row>
    <row r="40" s="1" customFormat="1" ht="30" customHeight="1" spans="1:5">
      <c r="A40" s="35" t="s">
        <v>236</v>
      </c>
      <c r="B40" s="36" t="s">
        <v>237</v>
      </c>
      <c r="C40" s="37">
        <v>6.82</v>
      </c>
      <c r="D40" s="37">
        <v>6.82</v>
      </c>
      <c r="E40" s="37">
        <v>0</v>
      </c>
    </row>
    <row r="41" s="1" customFormat="1" ht="30" customHeight="1" spans="1:5">
      <c r="A41" s="35" t="s">
        <v>238</v>
      </c>
      <c r="B41" s="36" t="s">
        <v>239</v>
      </c>
      <c r="C41" s="37">
        <v>3.41</v>
      </c>
      <c r="D41" s="37">
        <v>3.41</v>
      </c>
      <c r="E41" s="37"/>
    </row>
    <row r="42" s="1" customFormat="1" ht="30" customHeight="1" spans="1:5">
      <c r="A42" s="35" t="s">
        <v>240</v>
      </c>
      <c r="B42" s="36" t="s">
        <v>241</v>
      </c>
      <c r="C42" s="37">
        <v>4.8</v>
      </c>
      <c r="D42" s="37">
        <v>4.8</v>
      </c>
      <c r="E42" s="37"/>
    </row>
    <row r="43" s="1" customFormat="1" ht="30" customHeight="1" spans="1:5">
      <c r="A43" s="35" t="s">
        <v>254</v>
      </c>
      <c r="B43" s="36" t="s">
        <v>255</v>
      </c>
      <c r="C43" s="37">
        <v>4.01</v>
      </c>
      <c r="D43" s="37">
        <v>4.01</v>
      </c>
      <c r="E43" s="37">
        <v>0</v>
      </c>
    </row>
    <row r="44" s="1" customFormat="1" ht="30" customHeight="1" spans="1:5">
      <c r="A44" s="35"/>
      <c r="B44" s="36" t="s">
        <v>233</v>
      </c>
      <c r="C44" s="37">
        <v>4.01</v>
      </c>
      <c r="D44" s="37">
        <v>4.01</v>
      </c>
      <c r="E44" s="37">
        <v>0</v>
      </c>
    </row>
    <row r="45" s="1" customFormat="1" ht="30" customHeight="1" spans="1:5">
      <c r="A45" s="35" t="s">
        <v>234</v>
      </c>
      <c r="B45" s="36" t="s">
        <v>235</v>
      </c>
      <c r="C45" s="37">
        <v>4.01</v>
      </c>
      <c r="D45" s="37">
        <v>4.01</v>
      </c>
      <c r="E45" s="37">
        <v>0</v>
      </c>
    </row>
    <row r="46" s="1" customFormat="1" ht="30" customHeight="1" spans="1:5">
      <c r="A46" s="35" t="s">
        <v>236</v>
      </c>
      <c r="B46" s="36" t="s">
        <v>237</v>
      </c>
      <c r="C46" s="37">
        <v>4.01</v>
      </c>
      <c r="D46" s="37">
        <v>4.01</v>
      </c>
      <c r="E46" s="37">
        <v>0</v>
      </c>
    </row>
    <row r="47" s="27" customFormat="1" ht="30" customHeight="1" spans="1:5">
      <c r="A47" s="35" t="s">
        <v>256</v>
      </c>
      <c r="B47" s="36" t="s">
        <v>257</v>
      </c>
      <c r="C47" s="37">
        <f>SUM(C48)</f>
        <v>20.92</v>
      </c>
      <c r="D47" s="37">
        <f>SUM(D48)</f>
        <v>20.92</v>
      </c>
      <c r="E47" s="37">
        <v>0</v>
      </c>
    </row>
    <row r="48" s="27" customFormat="1" ht="30" customHeight="1" spans="1:5">
      <c r="A48" s="35"/>
      <c r="B48" s="36" t="s">
        <v>233</v>
      </c>
      <c r="C48" s="37">
        <f>SUM(C49)</f>
        <v>20.92</v>
      </c>
      <c r="D48" s="37">
        <f>SUM(D49)</f>
        <v>20.92</v>
      </c>
      <c r="E48" s="37">
        <v>0</v>
      </c>
    </row>
    <row r="49" s="27" customFormat="1" ht="30" customHeight="1" spans="1:5">
      <c r="A49" s="35" t="s">
        <v>234</v>
      </c>
      <c r="B49" s="36" t="s">
        <v>235</v>
      </c>
      <c r="C49" s="37">
        <f>SUM(C50:C51)</f>
        <v>20.92</v>
      </c>
      <c r="D49" s="37">
        <f>SUM(D50:D51)</f>
        <v>20.92</v>
      </c>
      <c r="E49" s="37">
        <v>0</v>
      </c>
    </row>
    <row r="50" s="27" customFormat="1" ht="30" customHeight="1" spans="1:5">
      <c r="A50" s="35" t="s">
        <v>236</v>
      </c>
      <c r="B50" s="36" t="s">
        <v>237</v>
      </c>
      <c r="C50" s="37">
        <v>14.56</v>
      </c>
      <c r="D50" s="37">
        <v>14.56</v>
      </c>
      <c r="E50" s="37">
        <v>0</v>
      </c>
    </row>
    <row r="51" s="27" customFormat="1" ht="30" customHeight="1" spans="1:5">
      <c r="A51" s="35" t="s">
        <v>238</v>
      </c>
      <c r="B51" s="36" t="s">
        <v>239</v>
      </c>
      <c r="C51" s="37">
        <v>6.36</v>
      </c>
      <c r="D51" s="37">
        <v>6.36</v>
      </c>
      <c r="E51" s="37"/>
    </row>
    <row r="52" s="27" customFormat="1" ht="30" customHeight="1" spans="1:5">
      <c r="A52" s="35" t="s">
        <v>122</v>
      </c>
      <c r="B52" s="36" t="s">
        <v>142</v>
      </c>
      <c r="C52" s="37">
        <f>SUM(C53,C58,C63,C68,C72,C77,C82,C87,C91,C96,C101,C106,C111,C116,C121,C126,C131,C135,C139,C143,C148)</f>
        <v>43.26</v>
      </c>
      <c r="D52" s="37">
        <f>SUM(D53,D58,D63,D68,D72,D77,D82,D87,D91,D96,D101,D106,D111,D116,D121,D126,D131,D135,D139,D143,D148)</f>
        <v>0</v>
      </c>
      <c r="E52" s="37">
        <f>SUM(E53,E58,E63,E68,E72,E77,E82,E87,E91,E96,E101,E106,E111,E116,E121,E126,E131,E135,E139,E143,E148)</f>
        <v>43.26</v>
      </c>
    </row>
    <row r="53" s="27" customFormat="1" ht="30" customHeight="1" spans="1:5">
      <c r="A53" s="35" t="s">
        <v>258</v>
      </c>
      <c r="B53" s="36" t="s">
        <v>259</v>
      </c>
      <c r="C53" s="37">
        <f>SUM(C54)</f>
        <v>2</v>
      </c>
      <c r="D53" s="37">
        <f>SUM(D54)</f>
        <v>0</v>
      </c>
      <c r="E53" s="37">
        <f>SUM(E54)</f>
        <v>2</v>
      </c>
    </row>
    <row r="54" s="27" customFormat="1" ht="30" customHeight="1" spans="1:5">
      <c r="A54" s="35"/>
      <c r="B54" s="36" t="s">
        <v>233</v>
      </c>
      <c r="C54" s="37">
        <f>SUM(C55)</f>
        <v>2</v>
      </c>
      <c r="D54" s="37">
        <f>SUM(D55)</f>
        <v>0</v>
      </c>
      <c r="E54" s="37">
        <f>SUM(E55)</f>
        <v>2</v>
      </c>
    </row>
    <row r="55" s="27" customFormat="1" ht="30" customHeight="1" spans="1:5">
      <c r="A55" s="35" t="s">
        <v>234</v>
      </c>
      <c r="B55" s="36" t="s">
        <v>235</v>
      </c>
      <c r="C55" s="37">
        <f>SUM(C56:C57)</f>
        <v>2</v>
      </c>
      <c r="D55" s="37">
        <v>0</v>
      </c>
      <c r="E55" s="37">
        <v>2</v>
      </c>
    </row>
    <row r="56" s="27" customFormat="1" ht="30" customHeight="1" spans="1:5">
      <c r="A56" s="35" t="s">
        <v>236</v>
      </c>
      <c r="B56" s="36" t="s">
        <v>237</v>
      </c>
      <c r="C56" s="37">
        <v>1.5</v>
      </c>
      <c r="D56" s="37">
        <v>0</v>
      </c>
      <c r="E56" s="37">
        <v>1.5</v>
      </c>
    </row>
    <row r="57" s="27" customFormat="1" ht="30" customHeight="1" spans="1:5">
      <c r="A57" s="35" t="s">
        <v>238</v>
      </c>
      <c r="B57" s="36" t="s">
        <v>239</v>
      </c>
      <c r="C57" s="37">
        <v>0.5</v>
      </c>
      <c r="D57" s="37"/>
      <c r="E57" s="37">
        <v>0.5</v>
      </c>
    </row>
    <row r="58" s="27" customFormat="1" ht="30" customHeight="1" spans="1:5">
      <c r="A58" s="35" t="s">
        <v>260</v>
      </c>
      <c r="B58" s="36" t="s">
        <v>261</v>
      </c>
      <c r="C58" s="37">
        <f>SUM(C59)</f>
        <v>0.9</v>
      </c>
      <c r="D58" s="37">
        <f>SUM(D59)</f>
        <v>0</v>
      </c>
      <c r="E58" s="37">
        <f>SUM(E59)</f>
        <v>0.9</v>
      </c>
    </row>
    <row r="59" s="27" customFormat="1" ht="30" customHeight="1" spans="1:5">
      <c r="A59" s="35"/>
      <c r="B59" s="36" t="s">
        <v>233</v>
      </c>
      <c r="C59" s="37">
        <f>SUM(C60)</f>
        <v>0.9</v>
      </c>
      <c r="D59" s="37">
        <f>SUM(D60)</f>
        <v>0</v>
      </c>
      <c r="E59" s="37">
        <f>SUM(E60)</f>
        <v>0.9</v>
      </c>
    </row>
    <row r="60" s="27" customFormat="1" ht="30" customHeight="1" spans="1:5">
      <c r="A60" s="35" t="s">
        <v>234</v>
      </c>
      <c r="B60" s="36" t="s">
        <v>235</v>
      </c>
      <c r="C60" s="37">
        <f>SUM(C61:C62)</f>
        <v>0.9</v>
      </c>
      <c r="D60" s="37">
        <f>SUM(D61:D62)</f>
        <v>0</v>
      </c>
      <c r="E60" s="37">
        <f>SUM(E61:E62)</f>
        <v>0.9</v>
      </c>
    </row>
    <row r="61" s="27" customFormat="1" ht="30" customHeight="1" spans="1:5">
      <c r="A61" s="35" t="s">
        <v>236</v>
      </c>
      <c r="B61" s="36" t="s">
        <v>237</v>
      </c>
      <c r="C61" s="37">
        <v>0.3</v>
      </c>
      <c r="D61" s="37">
        <v>0</v>
      </c>
      <c r="E61" s="37">
        <v>0.3</v>
      </c>
    </row>
    <row r="62" s="27" customFormat="1" ht="30" customHeight="1" spans="1:5">
      <c r="A62" s="35" t="s">
        <v>238</v>
      </c>
      <c r="B62" s="36" t="s">
        <v>239</v>
      </c>
      <c r="C62" s="37">
        <v>0.6</v>
      </c>
      <c r="D62" s="37"/>
      <c r="E62" s="37">
        <v>0.6</v>
      </c>
    </row>
    <row r="63" s="27" customFormat="1" ht="30" customHeight="1" spans="1:5">
      <c r="A63" s="35" t="s">
        <v>262</v>
      </c>
      <c r="B63" s="36" t="s">
        <v>263</v>
      </c>
      <c r="C63" s="37">
        <f>SUM(C64)</f>
        <v>0.6</v>
      </c>
      <c r="D63" s="37">
        <f>SUM(D64)</f>
        <v>0</v>
      </c>
      <c r="E63" s="37">
        <f>SUM(E64)</f>
        <v>0.6</v>
      </c>
    </row>
    <row r="64" s="27" customFormat="1" ht="30" customHeight="1" spans="1:5">
      <c r="A64" s="35"/>
      <c r="B64" s="36" t="s">
        <v>233</v>
      </c>
      <c r="C64" s="37">
        <f>SUM(C65)</f>
        <v>0.6</v>
      </c>
      <c r="D64" s="37">
        <f>SUM(D65)</f>
        <v>0</v>
      </c>
      <c r="E64" s="37">
        <f>SUM(E65)</f>
        <v>0.6</v>
      </c>
    </row>
    <row r="65" s="27" customFormat="1" ht="30" customHeight="1" spans="1:5">
      <c r="A65" s="35" t="s">
        <v>234</v>
      </c>
      <c r="B65" s="36" t="s">
        <v>235</v>
      </c>
      <c r="C65" s="37">
        <f>SUM(C66:C67)</f>
        <v>0.6</v>
      </c>
      <c r="D65" s="37">
        <f>SUM(D66:D67)</f>
        <v>0</v>
      </c>
      <c r="E65" s="37">
        <f>SUM(E66:E67)</f>
        <v>0.6</v>
      </c>
    </row>
    <row r="66" s="27" customFormat="1" ht="30" customHeight="1" spans="1:5">
      <c r="A66" s="35" t="s">
        <v>236</v>
      </c>
      <c r="B66" s="36" t="s">
        <v>237</v>
      </c>
      <c r="C66" s="37">
        <v>0</v>
      </c>
      <c r="D66" s="37">
        <v>0</v>
      </c>
      <c r="E66" s="37">
        <v>0</v>
      </c>
    </row>
    <row r="67" s="27" customFormat="1" ht="30" customHeight="1" spans="1:5">
      <c r="A67" s="35" t="s">
        <v>238</v>
      </c>
      <c r="B67" s="36" t="s">
        <v>239</v>
      </c>
      <c r="C67" s="37">
        <v>0.6</v>
      </c>
      <c r="D67" s="37"/>
      <c r="E67" s="37">
        <v>0.6</v>
      </c>
    </row>
    <row r="68" s="27" customFormat="1" ht="30" customHeight="1" spans="1:5">
      <c r="A68" s="35" t="s">
        <v>264</v>
      </c>
      <c r="B68" s="36" t="s">
        <v>265</v>
      </c>
      <c r="C68" s="37">
        <v>0.1</v>
      </c>
      <c r="D68" s="37">
        <v>0</v>
      </c>
      <c r="E68" s="37">
        <v>0.1</v>
      </c>
    </row>
    <row r="69" s="27" customFormat="1" ht="30" customHeight="1" spans="1:5">
      <c r="A69" s="35"/>
      <c r="B69" s="36" t="s">
        <v>233</v>
      </c>
      <c r="C69" s="37">
        <v>0.1</v>
      </c>
      <c r="D69" s="37">
        <v>0</v>
      </c>
      <c r="E69" s="37">
        <v>0.1</v>
      </c>
    </row>
    <row r="70" s="27" customFormat="1" ht="30" customHeight="1" spans="1:5">
      <c r="A70" s="35" t="s">
        <v>234</v>
      </c>
      <c r="B70" s="36" t="s">
        <v>235</v>
      </c>
      <c r="C70" s="37">
        <v>0.1</v>
      </c>
      <c r="D70" s="37">
        <v>0</v>
      </c>
      <c r="E70" s="37">
        <v>0.1</v>
      </c>
    </row>
    <row r="71" s="27" customFormat="1" ht="30" customHeight="1" spans="1:5">
      <c r="A71" s="35" t="s">
        <v>236</v>
      </c>
      <c r="B71" s="36" t="s">
        <v>237</v>
      </c>
      <c r="C71" s="37">
        <v>0.1</v>
      </c>
      <c r="D71" s="37">
        <v>0</v>
      </c>
      <c r="E71" s="37">
        <v>0.1</v>
      </c>
    </row>
    <row r="72" s="27" customFormat="1" ht="30" customHeight="1" spans="1:5">
      <c r="A72" s="35" t="s">
        <v>266</v>
      </c>
      <c r="B72" s="36" t="s">
        <v>267</v>
      </c>
      <c r="C72" s="37">
        <v>0.16</v>
      </c>
      <c r="D72" s="37">
        <v>0</v>
      </c>
      <c r="E72" s="37">
        <v>0.16</v>
      </c>
    </row>
    <row r="73" s="27" customFormat="1" ht="30" customHeight="1" spans="1:5">
      <c r="A73" s="35"/>
      <c r="B73" s="36" t="s">
        <v>233</v>
      </c>
      <c r="C73" s="37">
        <v>0.16</v>
      </c>
      <c r="D73" s="37">
        <v>0</v>
      </c>
      <c r="E73" s="37">
        <v>0.16</v>
      </c>
    </row>
    <row r="74" s="27" customFormat="1" ht="30" customHeight="1" spans="1:5">
      <c r="A74" s="35" t="s">
        <v>234</v>
      </c>
      <c r="B74" s="36" t="s">
        <v>235</v>
      </c>
      <c r="C74" s="37">
        <v>0.16</v>
      </c>
      <c r="D74" s="37">
        <v>0</v>
      </c>
      <c r="E74" s="37">
        <v>0.16</v>
      </c>
    </row>
    <row r="75" s="27" customFormat="1" ht="30" customHeight="1" spans="1:5">
      <c r="A75" s="35" t="s">
        <v>236</v>
      </c>
      <c r="B75" s="36" t="s">
        <v>237</v>
      </c>
      <c r="C75" s="37">
        <v>0.12</v>
      </c>
      <c r="D75" s="37">
        <v>0</v>
      </c>
      <c r="E75" s="37">
        <v>0.12</v>
      </c>
    </row>
    <row r="76" s="27" customFormat="1" ht="30" customHeight="1" spans="1:5">
      <c r="A76" s="35" t="s">
        <v>238</v>
      </c>
      <c r="B76" s="36" t="s">
        <v>239</v>
      </c>
      <c r="C76" s="37">
        <v>0.04</v>
      </c>
      <c r="D76" s="37"/>
      <c r="E76" s="37">
        <v>0.04</v>
      </c>
    </row>
    <row r="77" s="27" customFormat="1" ht="30" customHeight="1" spans="1:5">
      <c r="A77" s="35" t="s">
        <v>268</v>
      </c>
      <c r="B77" s="36" t="s">
        <v>269</v>
      </c>
      <c r="C77" s="37">
        <v>1.06</v>
      </c>
      <c r="D77" s="37">
        <v>0</v>
      </c>
      <c r="E77" s="37">
        <v>1.06</v>
      </c>
    </row>
    <row r="78" s="27" customFormat="1" ht="30" customHeight="1" spans="1:5">
      <c r="A78" s="35"/>
      <c r="B78" s="36" t="s">
        <v>233</v>
      </c>
      <c r="C78" s="37">
        <v>1.06</v>
      </c>
      <c r="D78" s="37">
        <v>0</v>
      </c>
      <c r="E78" s="37">
        <v>1.06</v>
      </c>
    </row>
    <row r="79" s="27" customFormat="1" ht="30" customHeight="1" spans="1:5">
      <c r="A79" s="35" t="s">
        <v>234</v>
      </c>
      <c r="B79" s="36" t="s">
        <v>235</v>
      </c>
      <c r="C79" s="37">
        <f>SUM(C80:C81)</f>
        <v>1.06</v>
      </c>
      <c r="D79" s="37">
        <f>SUM(D80:D81)</f>
        <v>0</v>
      </c>
      <c r="E79" s="37">
        <f>SUM(E80:E81)</f>
        <v>1.06</v>
      </c>
    </row>
    <row r="80" s="27" customFormat="1" ht="30" customHeight="1" spans="1:5">
      <c r="A80" s="35" t="s">
        <v>236</v>
      </c>
      <c r="B80" s="36" t="s">
        <v>237</v>
      </c>
      <c r="C80" s="37">
        <v>0.76</v>
      </c>
      <c r="D80" s="37">
        <v>0</v>
      </c>
      <c r="E80" s="37">
        <v>0.76</v>
      </c>
    </row>
    <row r="81" s="27" customFormat="1" ht="30" customHeight="1" spans="1:5">
      <c r="A81" s="35" t="s">
        <v>238</v>
      </c>
      <c r="B81" s="36" t="s">
        <v>239</v>
      </c>
      <c r="C81" s="37">
        <v>0.3</v>
      </c>
      <c r="D81" s="37"/>
      <c r="E81" s="37">
        <v>0.3</v>
      </c>
    </row>
    <row r="82" s="27" customFormat="1" ht="30" customHeight="1" spans="1:5">
      <c r="A82" s="35" t="s">
        <v>270</v>
      </c>
      <c r="B82" s="36" t="s">
        <v>271</v>
      </c>
      <c r="C82" s="37">
        <f>SUM(C83)</f>
        <v>1.35</v>
      </c>
      <c r="D82" s="37">
        <f>SUM(D83)</f>
        <v>0</v>
      </c>
      <c r="E82" s="37">
        <f>SUM(E83)</f>
        <v>1.35</v>
      </c>
    </row>
    <row r="83" s="27" customFormat="1" ht="30" customHeight="1" spans="1:5">
      <c r="A83" s="35"/>
      <c r="B83" s="36" t="s">
        <v>233</v>
      </c>
      <c r="C83" s="37">
        <f>SUM(C84)</f>
        <v>1.35</v>
      </c>
      <c r="D83" s="37">
        <f>SUM(D84)</f>
        <v>0</v>
      </c>
      <c r="E83" s="37">
        <f>SUM(E84)</f>
        <v>1.35</v>
      </c>
    </row>
    <row r="84" s="27" customFormat="1" ht="30" customHeight="1" spans="1:5">
      <c r="A84" s="35" t="s">
        <v>234</v>
      </c>
      <c r="B84" s="36" t="s">
        <v>235</v>
      </c>
      <c r="C84" s="37">
        <f>SUM(C85:C86)</f>
        <v>1.35</v>
      </c>
      <c r="D84" s="37">
        <f>SUM(D85:D86)</f>
        <v>0</v>
      </c>
      <c r="E84" s="37">
        <f>SUM(E85:E86)</f>
        <v>1.35</v>
      </c>
    </row>
    <row r="85" s="27" customFormat="1" ht="30" customHeight="1" spans="1:5">
      <c r="A85" s="35" t="s">
        <v>236</v>
      </c>
      <c r="B85" s="36" t="s">
        <v>237</v>
      </c>
      <c r="C85" s="37">
        <v>0.99</v>
      </c>
      <c r="D85" s="37">
        <v>0</v>
      </c>
      <c r="E85" s="37">
        <v>0.99</v>
      </c>
    </row>
    <row r="86" s="27" customFormat="1" ht="30" customHeight="1" spans="1:5">
      <c r="A86" s="35" t="s">
        <v>238</v>
      </c>
      <c r="B86" s="36" t="s">
        <v>239</v>
      </c>
      <c r="C86" s="37">
        <v>0.36</v>
      </c>
      <c r="D86" s="37"/>
      <c r="E86" s="37">
        <v>0.36</v>
      </c>
    </row>
    <row r="87" s="1" customFormat="1" ht="30" customHeight="1" spans="1:5">
      <c r="A87" s="35" t="s">
        <v>272</v>
      </c>
      <c r="B87" s="36" t="s">
        <v>273</v>
      </c>
      <c r="C87" s="37">
        <v>0.5</v>
      </c>
      <c r="D87" s="37">
        <v>0</v>
      </c>
      <c r="E87" s="37">
        <v>0.5</v>
      </c>
    </row>
    <row r="88" s="1" customFormat="1" ht="30" customHeight="1" spans="1:5">
      <c r="A88" s="35"/>
      <c r="B88" s="36" t="s">
        <v>233</v>
      </c>
      <c r="C88" s="37">
        <v>0.5</v>
      </c>
      <c r="D88" s="37">
        <v>0</v>
      </c>
      <c r="E88" s="37">
        <v>0.5</v>
      </c>
    </row>
    <row r="89" s="1" customFormat="1" ht="30" customHeight="1" spans="1:5">
      <c r="A89" s="35" t="s">
        <v>234</v>
      </c>
      <c r="B89" s="36" t="s">
        <v>235</v>
      </c>
      <c r="C89" s="37">
        <v>0.5</v>
      </c>
      <c r="D89" s="37">
        <v>0</v>
      </c>
      <c r="E89" s="37">
        <v>0.5</v>
      </c>
    </row>
    <row r="90" s="1" customFormat="1" ht="30" customHeight="1" spans="1:5">
      <c r="A90" s="35" t="s">
        <v>238</v>
      </c>
      <c r="B90" s="36" t="s">
        <v>239</v>
      </c>
      <c r="C90" s="37">
        <v>0.5</v>
      </c>
      <c r="D90" s="37">
        <v>0</v>
      </c>
      <c r="E90" s="37">
        <v>0.5</v>
      </c>
    </row>
    <row r="91" s="27" customFormat="1" ht="30" customHeight="1" spans="1:5">
      <c r="A91" s="35" t="s">
        <v>274</v>
      </c>
      <c r="B91" s="36" t="s">
        <v>275</v>
      </c>
      <c r="C91" s="37">
        <f>SUM(C92)</f>
        <v>3.8</v>
      </c>
      <c r="D91" s="37">
        <f>SUM(D92)</f>
        <v>0</v>
      </c>
      <c r="E91" s="37">
        <f>SUM(E92)</f>
        <v>3.8</v>
      </c>
    </row>
    <row r="92" s="27" customFormat="1" ht="30" customHeight="1" spans="1:5">
      <c r="A92" s="35"/>
      <c r="B92" s="36" t="s">
        <v>233</v>
      </c>
      <c r="C92" s="37">
        <f>SUM(C93)</f>
        <v>3.8</v>
      </c>
      <c r="D92" s="37">
        <f>SUM(D93)</f>
        <v>0</v>
      </c>
      <c r="E92" s="37">
        <f>SUM(E93)</f>
        <v>3.8</v>
      </c>
    </row>
    <row r="93" s="27" customFormat="1" ht="30" customHeight="1" spans="1:5">
      <c r="A93" s="35" t="s">
        <v>234</v>
      </c>
      <c r="B93" s="36" t="s">
        <v>235</v>
      </c>
      <c r="C93" s="37">
        <f>SUM(C94:C95)</f>
        <v>3.8</v>
      </c>
      <c r="D93" s="37">
        <f>SUM(D94:D95)</f>
        <v>0</v>
      </c>
      <c r="E93" s="37">
        <f>SUM(E94:E95)</f>
        <v>3.8</v>
      </c>
    </row>
    <row r="94" s="27" customFormat="1" ht="30" customHeight="1" spans="1:5">
      <c r="A94" s="35" t="s">
        <v>236</v>
      </c>
      <c r="B94" s="36" t="s">
        <v>237</v>
      </c>
      <c r="C94" s="37">
        <v>2.6</v>
      </c>
      <c r="D94" s="37">
        <v>0</v>
      </c>
      <c r="E94" s="37">
        <v>2.6</v>
      </c>
    </row>
    <row r="95" s="27" customFormat="1" ht="30" customHeight="1" spans="1:5">
      <c r="A95" s="35" t="s">
        <v>238</v>
      </c>
      <c r="B95" s="36" t="s">
        <v>239</v>
      </c>
      <c r="C95" s="37">
        <v>1.2</v>
      </c>
      <c r="D95" s="37">
        <v>0</v>
      </c>
      <c r="E95" s="37">
        <v>1.2</v>
      </c>
    </row>
    <row r="96" s="27" customFormat="1" ht="30" customHeight="1" spans="1:5">
      <c r="A96" s="35" t="s">
        <v>276</v>
      </c>
      <c r="B96" s="36" t="s">
        <v>277</v>
      </c>
      <c r="C96" s="37">
        <f>SUM(C97)</f>
        <v>0.69</v>
      </c>
      <c r="D96" s="37">
        <f>SUM(D97)</f>
        <v>0</v>
      </c>
      <c r="E96" s="37">
        <f>SUM(E97)</f>
        <v>0.69</v>
      </c>
    </row>
    <row r="97" s="27" customFormat="1" ht="30" customHeight="1" spans="1:5">
      <c r="A97" s="35"/>
      <c r="B97" s="36" t="s">
        <v>233</v>
      </c>
      <c r="C97" s="37">
        <f>SUM(C98)</f>
        <v>0.69</v>
      </c>
      <c r="D97" s="37">
        <f>SUM(D98)</f>
        <v>0</v>
      </c>
      <c r="E97" s="37">
        <f>SUM(E98)</f>
        <v>0.69</v>
      </c>
    </row>
    <row r="98" s="27" customFormat="1" ht="30" customHeight="1" spans="1:5">
      <c r="A98" s="35" t="s">
        <v>234</v>
      </c>
      <c r="B98" s="36" t="s">
        <v>235</v>
      </c>
      <c r="C98" s="37">
        <f>SUM(C99:C100)</f>
        <v>0.69</v>
      </c>
      <c r="D98" s="37">
        <f>SUM(D99:D100)</f>
        <v>0</v>
      </c>
      <c r="E98" s="37">
        <f>SUM(E99:E100)</f>
        <v>0.69</v>
      </c>
    </row>
    <row r="99" s="27" customFormat="1" ht="30" customHeight="1" spans="1:5">
      <c r="A99" s="35" t="s">
        <v>236</v>
      </c>
      <c r="B99" s="36" t="s">
        <v>237</v>
      </c>
      <c r="C99" s="37">
        <v>0.59</v>
      </c>
      <c r="D99" s="37">
        <v>0</v>
      </c>
      <c r="E99" s="37">
        <v>0.59</v>
      </c>
    </row>
    <row r="100" s="27" customFormat="1" ht="30" customHeight="1" spans="1:5">
      <c r="A100" s="35" t="s">
        <v>238</v>
      </c>
      <c r="B100" s="36" t="s">
        <v>239</v>
      </c>
      <c r="C100" s="37">
        <v>0.1</v>
      </c>
      <c r="D100" s="37">
        <v>0</v>
      </c>
      <c r="E100" s="37">
        <v>0.1</v>
      </c>
    </row>
    <row r="101" s="27" customFormat="1" ht="30" customHeight="1" spans="1:5">
      <c r="A101" s="35" t="s">
        <v>278</v>
      </c>
      <c r="B101" s="36" t="s">
        <v>279</v>
      </c>
      <c r="C101" s="37">
        <v>1.6</v>
      </c>
      <c r="D101" s="37">
        <v>0</v>
      </c>
      <c r="E101" s="37">
        <v>1.6</v>
      </c>
    </row>
    <row r="102" s="27" customFormat="1" ht="30" customHeight="1" spans="1:5">
      <c r="A102" s="35"/>
      <c r="B102" s="36" t="s">
        <v>233</v>
      </c>
      <c r="C102" s="37">
        <v>1.6</v>
      </c>
      <c r="D102" s="37">
        <v>0</v>
      </c>
      <c r="E102" s="37">
        <v>1.6</v>
      </c>
    </row>
    <row r="103" s="27" customFormat="1" ht="30" customHeight="1" spans="1:5">
      <c r="A103" s="35" t="s">
        <v>234</v>
      </c>
      <c r="B103" s="36" t="s">
        <v>235</v>
      </c>
      <c r="C103" s="37">
        <f>SUM(C104:C105)</f>
        <v>1.6</v>
      </c>
      <c r="D103" s="37">
        <f>SUM(D104:D105)</f>
        <v>0</v>
      </c>
      <c r="E103" s="37">
        <f>SUM(E104:E105)</f>
        <v>1.6</v>
      </c>
    </row>
    <row r="104" s="27" customFormat="1" ht="30" customHeight="1" spans="1:5">
      <c r="A104" s="35" t="s">
        <v>236</v>
      </c>
      <c r="B104" s="36" t="s">
        <v>237</v>
      </c>
      <c r="C104" s="37">
        <v>1.2</v>
      </c>
      <c r="D104" s="37">
        <v>0</v>
      </c>
      <c r="E104" s="37">
        <v>1.2</v>
      </c>
    </row>
    <row r="105" s="27" customFormat="1" ht="30" customHeight="1" spans="1:5">
      <c r="A105" s="35" t="s">
        <v>238</v>
      </c>
      <c r="B105" s="36" t="s">
        <v>239</v>
      </c>
      <c r="C105" s="37">
        <v>0.4</v>
      </c>
      <c r="D105" s="37">
        <v>0</v>
      </c>
      <c r="E105" s="37">
        <v>0.4</v>
      </c>
    </row>
    <row r="106" s="27" customFormat="1" ht="30" customHeight="1" spans="1:5">
      <c r="A106" s="35" t="s">
        <v>280</v>
      </c>
      <c r="B106" s="36" t="s">
        <v>281</v>
      </c>
      <c r="C106" s="37">
        <f>SUM(C107)</f>
        <v>2.85</v>
      </c>
      <c r="D106" s="37">
        <f>SUM(D107)</f>
        <v>0</v>
      </c>
      <c r="E106" s="37">
        <f>SUM(E107)</f>
        <v>2.85</v>
      </c>
    </row>
    <row r="107" s="27" customFormat="1" ht="30" customHeight="1" spans="1:5">
      <c r="A107" s="35"/>
      <c r="B107" s="36" t="s">
        <v>233</v>
      </c>
      <c r="C107" s="37">
        <f>SUM(C108)</f>
        <v>2.85</v>
      </c>
      <c r="D107" s="37">
        <f>SUM(D108)</f>
        <v>0</v>
      </c>
      <c r="E107" s="37">
        <f>SUM(E108)</f>
        <v>2.85</v>
      </c>
    </row>
    <row r="108" s="27" customFormat="1" ht="30" customHeight="1" spans="1:5">
      <c r="A108" s="35" t="s">
        <v>234</v>
      </c>
      <c r="B108" s="36" t="s">
        <v>235</v>
      </c>
      <c r="C108" s="37">
        <f>SUM(C109:C110)</f>
        <v>2.85</v>
      </c>
      <c r="D108" s="37">
        <f>SUM(D109:D110)</f>
        <v>0</v>
      </c>
      <c r="E108" s="37">
        <f>SUM(E109:E110)</f>
        <v>2.85</v>
      </c>
    </row>
    <row r="109" s="27" customFormat="1" ht="30" customHeight="1" spans="1:5">
      <c r="A109" s="35" t="s">
        <v>236</v>
      </c>
      <c r="B109" s="36" t="s">
        <v>237</v>
      </c>
      <c r="C109" s="37">
        <v>1.74</v>
      </c>
      <c r="D109" s="37">
        <v>0</v>
      </c>
      <c r="E109" s="37">
        <v>1.74</v>
      </c>
    </row>
    <row r="110" s="27" customFormat="1" ht="30" customHeight="1" spans="1:5">
      <c r="A110" s="35" t="s">
        <v>238</v>
      </c>
      <c r="B110" s="36" t="s">
        <v>239</v>
      </c>
      <c r="C110" s="37">
        <v>1.11</v>
      </c>
      <c r="D110" s="37">
        <v>0</v>
      </c>
      <c r="E110" s="37">
        <v>1.11</v>
      </c>
    </row>
    <row r="111" s="27" customFormat="1" ht="30" customHeight="1" spans="1:5">
      <c r="A111" s="35" t="s">
        <v>282</v>
      </c>
      <c r="B111" s="36" t="s">
        <v>283</v>
      </c>
      <c r="C111" s="37">
        <f>SUM(C112)</f>
        <v>0.24</v>
      </c>
      <c r="D111" s="37">
        <f>SUM(D112)</f>
        <v>0</v>
      </c>
      <c r="E111" s="37">
        <f>SUM(E112)</f>
        <v>0.24</v>
      </c>
    </row>
    <row r="112" s="27" customFormat="1" ht="30" customHeight="1" spans="1:5">
      <c r="A112" s="35"/>
      <c r="B112" s="36" t="s">
        <v>233</v>
      </c>
      <c r="C112" s="37">
        <f>SUM(C113)</f>
        <v>0.24</v>
      </c>
      <c r="D112" s="37">
        <f>SUM(D113)</f>
        <v>0</v>
      </c>
      <c r="E112" s="37">
        <f>SUM(E113)</f>
        <v>0.24</v>
      </c>
    </row>
    <row r="113" s="27" customFormat="1" ht="30" customHeight="1" spans="1:5">
      <c r="A113" s="35" t="s">
        <v>234</v>
      </c>
      <c r="B113" s="36" t="s">
        <v>235</v>
      </c>
      <c r="C113" s="37">
        <f>SUM(C114:C115)</f>
        <v>0.24</v>
      </c>
      <c r="D113" s="37">
        <f>SUM(D114:D115)</f>
        <v>0</v>
      </c>
      <c r="E113" s="37">
        <f>SUM(E114:E115)</f>
        <v>0.24</v>
      </c>
    </row>
    <row r="114" s="27" customFormat="1" ht="30" customHeight="1" spans="1:5">
      <c r="A114" s="35" t="s">
        <v>236</v>
      </c>
      <c r="B114" s="36" t="s">
        <v>237</v>
      </c>
      <c r="C114" s="37">
        <v>0.18</v>
      </c>
      <c r="D114" s="37">
        <v>0</v>
      </c>
      <c r="E114" s="37">
        <v>0.18</v>
      </c>
    </row>
    <row r="115" s="27" customFormat="1" ht="30" customHeight="1" spans="1:5">
      <c r="A115" s="35" t="s">
        <v>238</v>
      </c>
      <c r="B115" s="36" t="s">
        <v>239</v>
      </c>
      <c r="C115" s="37">
        <v>0.06</v>
      </c>
      <c r="D115" s="37">
        <v>0</v>
      </c>
      <c r="E115" s="37">
        <v>0.06</v>
      </c>
    </row>
    <row r="116" s="27" customFormat="1" ht="30" customHeight="1" spans="1:5">
      <c r="A116" s="35" t="s">
        <v>284</v>
      </c>
      <c r="B116" s="36" t="s">
        <v>285</v>
      </c>
      <c r="C116" s="37">
        <f>SUM(C117)</f>
        <v>0.57</v>
      </c>
      <c r="D116" s="37">
        <f>SUM(D117)</f>
        <v>0</v>
      </c>
      <c r="E116" s="37">
        <f>SUM(E117)</f>
        <v>0.57</v>
      </c>
    </row>
    <row r="117" s="27" customFormat="1" ht="30" customHeight="1" spans="1:5">
      <c r="A117" s="35"/>
      <c r="B117" s="36" t="s">
        <v>233</v>
      </c>
      <c r="C117" s="37">
        <f>SUM(C118)</f>
        <v>0.57</v>
      </c>
      <c r="D117" s="37">
        <f>SUM(D118)</f>
        <v>0</v>
      </c>
      <c r="E117" s="37">
        <f>SUM(E118)</f>
        <v>0.57</v>
      </c>
    </row>
    <row r="118" s="27" customFormat="1" ht="30" customHeight="1" spans="1:5">
      <c r="A118" s="35" t="s">
        <v>234</v>
      </c>
      <c r="B118" s="36" t="s">
        <v>235</v>
      </c>
      <c r="C118" s="37">
        <f>SUM(C119:C120)</f>
        <v>0.57</v>
      </c>
      <c r="D118" s="37">
        <f>SUM(D119:D120)</f>
        <v>0</v>
      </c>
      <c r="E118" s="37">
        <f>SUM(E119:E120)</f>
        <v>0.57</v>
      </c>
    </row>
    <row r="119" s="27" customFormat="1" ht="30" customHeight="1" spans="1:5">
      <c r="A119" s="35" t="s">
        <v>236</v>
      </c>
      <c r="B119" s="36" t="s">
        <v>237</v>
      </c>
      <c r="C119" s="37">
        <v>0</v>
      </c>
      <c r="D119" s="37">
        <v>0</v>
      </c>
      <c r="E119" s="37">
        <v>0</v>
      </c>
    </row>
    <row r="120" s="27" customFormat="1" ht="30" customHeight="1" spans="1:5">
      <c r="A120" s="35" t="s">
        <v>238</v>
      </c>
      <c r="B120" s="36" t="s">
        <v>239</v>
      </c>
      <c r="C120" s="37">
        <v>0.57</v>
      </c>
      <c r="D120" s="37">
        <v>0</v>
      </c>
      <c r="E120" s="37">
        <v>0.57</v>
      </c>
    </row>
    <row r="121" s="27" customFormat="1" ht="30" customHeight="1" spans="1:5">
      <c r="A121" s="35" t="s">
        <v>286</v>
      </c>
      <c r="B121" s="36" t="s">
        <v>287</v>
      </c>
      <c r="C121" s="37">
        <f>SUM(C122)</f>
        <v>3.49</v>
      </c>
      <c r="D121" s="37">
        <f>SUM(D122)</f>
        <v>0</v>
      </c>
      <c r="E121" s="37">
        <f>SUM(E122)</f>
        <v>3.49</v>
      </c>
    </row>
    <row r="122" s="27" customFormat="1" ht="30" customHeight="1" spans="1:5">
      <c r="A122" s="35"/>
      <c r="B122" s="36" t="s">
        <v>233</v>
      </c>
      <c r="C122" s="37">
        <f>SUM(C123)</f>
        <v>3.49</v>
      </c>
      <c r="D122" s="37">
        <f>SUM(D123)</f>
        <v>0</v>
      </c>
      <c r="E122" s="37">
        <f>SUM(E123)</f>
        <v>3.49</v>
      </c>
    </row>
    <row r="123" s="27" customFormat="1" ht="30" customHeight="1" spans="1:5">
      <c r="A123" s="35" t="s">
        <v>234</v>
      </c>
      <c r="B123" s="36" t="s">
        <v>235</v>
      </c>
      <c r="C123" s="37">
        <f>SUM(C124:C125)</f>
        <v>3.49</v>
      </c>
      <c r="D123" s="37">
        <f>SUM(D124:D125)</f>
        <v>0</v>
      </c>
      <c r="E123" s="37">
        <f>SUM(E124:E125)</f>
        <v>3.49</v>
      </c>
    </row>
    <row r="124" s="27" customFormat="1" ht="30" customHeight="1" spans="1:5">
      <c r="A124" s="35" t="s">
        <v>236</v>
      </c>
      <c r="B124" s="36" t="s">
        <v>237</v>
      </c>
      <c r="C124" s="37">
        <v>2.43</v>
      </c>
      <c r="D124" s="37">
        <v>0</v>
      </c>
      <c r="E124" s="37">
        <v>2.43</v>
      </c>
    </row>
    <row r="125" s="27" customFormat="1" ht="30" customHeight="1" spans="1:5">
      <c r="A125" s="35" t="s">
        <v>238</v>
      </c>
      <c r="B125" s="36" t="s">
        <v>239</v>
      </c>
      <c r="C125" s="37">
        <v>1.06</v>
      </c>
      <c r="D125" s="37">
        <v>0</v>
      </c>
      <c r="E125" s="37">
        <v>1.06</v>
      </c>
    </row>
    <row r="126" s="27" customFormat="1" ht="30" customHeight="1" spans="1:5">
      <c r="A126" s="35" t="s">
        <v>288</v>
      </c>
      <c r="B126" s="36" t="s">
        <v>289</v>
      </c>
      <c r="C126" s="37">
        <f>SUM(C127)</f>
        <v>4.35</v>
      </c>
      <c r="D126" s="37">
        <f>SUM(D127)</f>
        <v>0</v>
      </c>
      <c r="E126" s="37">
        <f>SUM(E127)</f>
        <v>4.35</v>
      </c>
    </row>
    <row r="127" s="27" customFormat="1" ht="30" customHeight="1" spans="1:5">
      <c r="A127" s="35"/>
      <c r="B127" s="36" t="s">
        <v>233</v>
      </c>
      <c r="C127" s="37">
        <f>SUM(C128)</f>
        <v>4.35</v>
      </c>
      <c r="D127" s="37">
        <f>SUM(D128)</f>
        <v>0</v>
      </c>
      <c r="E127" s="37">
        <f>SUM(E128)</f>
        <v>4.35</v>
      </c>
    </row>
    <row r="128" s="27" customFormat="1" ht="30" customHeight="1" spans="1:5">
      <c r="A128" s="35" t="s">
        <v>234</v>
      </c>
      <c r="B128" s="36" t="s">
        <v>235</v>
      </c>
      <c r="C128" s="37">
        <f>SUM(C129:C130)</f>
        <v>4.35</v>
      </c>
      <c r="D128" s="37">
        <f>SUM(D129:D130)</f>
        <v>0</v>
      </c>
      <c r="E128" s="37">
        <f>SUM(E129:E130)</f>
        <v>4.35</v>
      </c>
    </row>
    <row r="129" s="27" customFormat="1" ht="30" customHeight="1" spans="1:5">
      <c r="A129" s="35" t="s">
        <v>236</v>
      </c>
      <c r="B129" s="36" t="s">
        <v>237</v>
      </c>
      <c r="C129" s="37">
        <v>3.03</v>
      </c>
      <c r="D129" s="37">
        <v>0</v>
      </c>
      <c r="E129" s="37">
        <v>3.03</v>
      </c>
    </row>
    <row r="130" s="27" customFormat="1" ht="30" customHeight="1" spans="1:5">
      <c r="A130" s="35" t="s">
        <v>238</v>
      </c>
      <c r="B130" s="36" t="s">
        <v>239</v>
      </c>
      <c r="C130" s="37">
        <v>1.32</v>
      </c>
      <c r="D130" s="37">
        <v>0</v>
      </c>
      <c r="E130" s="37">
        <v>1.32</v>
      </c>
    </row>
    <row r="131" s="27" customFormat="1" ht="30" customHeight="1" spans="1:5">
      <c r="A131" s="35" t="s">
        <v>288</v>
      </c>
      <c r="B131" s="36" t="s">
        <v>290</v>
      </c>
      <c r="C131" s="37">
        <f>SUM(C132)</f>
        <v>4.32</v>
      </c>
      <c r="D131" s="37">
        <f>SUM(D132)</f>
        <v>0</v>
      </c>
      <c r="E131" s="37">
        <f>SUM(E132)</f>
        <v>4.32</v>
      </c>
    </row>
    <row r="132" s="27" customFormat="1" ht="30" customHeight="1" spans="1:5">
      <c r="A132" s="35"/>
      <c r="B132" s="36" t="s">
        <v>233</v>
      </c>
      <c r="C132" s="37">
        <f>SUM(C133)</f>
        <v>4.32</v>
      </c>
      <c r="D132" s="37">
        <f>SUM(D133)</f>
        <v>0</v>
      </c>
      <c r="E132" s="37">
        <f>SUM(E133)</f>
        <v>4.32</v>
      </c>
    </row>
    <row r="133" s="27" customFormat="1" ht="30" customHeight="1" spans="1:5">
      <c r="A133" s="35" t="s">
        <v>234</v>
      </c>
      <c r="B133" s="36" t="s">
        <v>235</v>
      </c>
      <c r="C133" s="37">
        <f>SUM(C134:C134)</f>
        <v>4.32</v>
      </c>
      <c r="D133" s="37">
        <f>SUM(D134:D134)</f>
        <v>0</v>
      </c>
      <c r="E133" s="37">
        <f>SUM(E134:E134)</f>
        <v>4.32</v>
      </c>
    </row>
    <row r="134" s="27" customFormat="1" ht="30" customHeight="1" spans="1:5">
      <c r="A134" s="35" t="s">
        <v>236</v>
      </c>
      <c r="B134" s="36" t="s">
        <v>237</v>
      </c>
      <c r="C134" s="37">
        <v>4.32</v>
      </c>
      <c r="D134" s="37">
        <v>0</v>
      </c>
      <c r="E134" s="37">
        <v>4.32</v>
      </c>
    </row>
    <row r="135" s="27" customFormat="1" ht="30" customHeight="1" spans="1:5">
      <c r="A135" s="35" t="s">
        <v>291</v>
      </c>
      <c r="B135" s="36" t="s">
        <v>292</v>
      </c>
      <c r="C135" s="37">
        <v>4</v>
      </c>
      <c r="D135" s="37">
        <v>0</v>
      </c>
      <c r="E135" s="37">
        <v>4</v>
      </c>
    </row>
    <row r="136" s="27" customFormat="1" ht="30" customHeight="1" spans="1:5">
      <c r="A136" s="35"/>
      <c r="B136" s="36" t="s">
        <v>233</v>
      </c>
      <c r="C136" s="37">
        <v>4</v>
      </c>
      <c r="D136" s="37">
        <v>0</v>
      </c>
      <c r="E136" s="37">
        <v>4</v>
      </c>
    </row>
    <row r="137" s="27" customFormat="1" ht="30" customHeight="1" spans="1:5">
      <c r="A137" s="35" t="s">
        <v>234</v>
      </c>
      <c r="B137" s="36" t="s">
        <v>235</v>
      </c>
      <c r="C137" s="37">
        <v>4</v>
      </c>
      <c r="D137" s="37">
        <v>0</v>
      </c>
      <c r="E137" s="37">
        <v>4</v>
      </c>
    </row>
    <row r="138" s="27" customFormat="1" ht="30" customHeight="1" spans="1:5">
      <c r="A138" s="35" t="s">
        <v>236</v>
      </c>
      <c r="B138" s="36" t="s">
        <v>237</v>
      </c>
      <c r="C138" s="37">
        <v>4</v>
      </c>
      <c r="D138" s="37">
        <v>0</v>
      </c>
      <c r="E138" s="37">
        <v>4</v>
      </c>
    </row>
    <row r="139" s="27" customFormat="1" ht="30" customHeight="1" spans="1:5">
      <c r="A139" s="35" t="s">
        <v>293</v>
      </c>
      <c r="B139" s="36" t="s">
        <v>294</v>
      </c>
      <c r="C139" s="37">
        <v>7.93</v>
      </c>
      <c r="D139" s="37">
        <v>0</v>
      </c>
      <c r="E139" s="37">
        <v>7.93</v>
      </c>
    </row>
    <row r="140" s="27" customFormat="1" ht="30" customHeight="1" spans="1:5">
      <c r="A140" s="35"/>
      <c r="B140" s="36" t="s">
        <v>233</v>
      </c>
      <c r="C140" s="37">
        <v>7.93</v>
      </c>
      <c r="D140" s="37">
        <v>0</v>
      </c>
      <c r="E140" s="37">
        <v>7.93</v>
      </c>
    </row>
    <row r="141" s="27" customFormat="1" ht="30" customHeight="1" spans="1:5">
      <c r="A141" s="35" t="s">
        <v>234</v>
      </c>
      <c r="B141" s="36" t="s">
        <v>235</v>
      </c>
      <c r="C141" s="37">
        <v>7.93</v>
      </c>
      <c r="D141" s="37">
        <v>0</v>
      </c>
      <c r="E141" s="37">
        <v>7.93</v>
      </c>
    </row>
    <row r="142" s="27" customFormat="1" ht="30" customHeight="1" spans="1:5">
      <c r="A142" s="35" t="s">
        <v>236</v>
      </c>
      <c r="B142" s="36" t="s">
        <v>237</v>
      </c>
      <c r="C142" s="37">
        <v>7.93</v>
      </c>
      <c r="D142" s="37">
        <v>0</v>
      </c>
      <c r="E142" s="37">
        <v>7.93</v>
      </c>
    </row>
    <row r="143" s="27" customFormat="1" ht="30" customHeight="1" spans="1:5">
      <c r="A143" s="35" t="s">
        <v>295</v>
      </c>
      <c r="B143" s="36" t="s">
        <v>296</v>
      </c>
      <c r="C143" s="37">
        <f>SUM(C144)</f>
        <v>2.11</v>
      </c>
      <c r="D143" s="37">
        <f>SUM(D144)</f>
        <v>0</v>
      </c>
      <c r="E143" s="37">
        <f>SUM(E144)</f>
        <v>2.11</v>
      </c>
    </row>
    <row r="144" s="27" customFormat="1" ht="30" customHeight="1" spans="1:5">
      <c r="A144" s="35"/>
      <c r="B144" s="36" t="s">
        <v>233</v>
      </c>
      <c r="C144" s="37">
        <f>SUM(C145)</f>
        <v>2.11</v>
      </c>
      <c r="D144" s="37">
        <f>SUM(D145)</f>
        <v>0</v>
      </c>
      <c r="E144" s="37">
        <f>SUM(E145)</f>
        <v>2.11</v>
      </c>
    </row>
    <row r="145" s="27" customFormat="1" ht="30" customHeight="1" spans="1:5">
      <c r="A145" s="35" t="s">
        <v>234</v>
      </c>
      <c r="B145" s="36" t="s">
        <v>235</v>
      </c>
      <c r="C145" s="37">
        <f>SUM(C146:C147)</f>
        <v>2.11</v>
      </c>
      <c r="D145" s="37">
        <f>SUM(D146:D147)</f>
        <v>0</v>
      </c>
      <c r="E145" s="37">
        <f>SUM(E146:E147)</f>
        <v>2.11</v>
      </c>
    </row>
    <row r="146" s="27" customFormat="1" ht="30" customHeight="1" spans="1:5">
      <c r="A146" s="35" t="s">
        <v>236</v>
      </c>
      <c r="B146" s="36" t="s">
        <v>237</v>
      </c>
      <c r="C146" s="37">
        <v>1.94</v>
      </c>
      <c r="D146" s="37">
        <v>0</v>
      </c>
      <c r="E146" s="37">
        <v>1.94</v>
      </c>
    </row>
    <row r="147" s="27" customFormat="1" ht="30" customHeight="1" spans="1:5">
      <c r="A147" s="35" t="s">
        <v>238</v>
      </c>
      <c r="B147" s="36" t="s">
        <v>239</v>
      </c>
      <c r="C147" s="37">
        <v>0.17</v>
      </c>
      <c r="D147" s="37">
        <v>0</v>
      </c>
      <c r="E147" s="37">
        <v>0.17</v>
      </c>
    </row>
    <row r="148" s="27" customFormat="1" ht="30" customHeight="1" spans="1:5">
      <c r="A148" s="35" t="s">
        <v>297</v>
      </c>
      <c r="B148" s="36" t="s">
        <v>298</v>
      </c>
      <c r="C148" s="37">
        <v>0.64</v>
      </c>
      <c r="D148" s="37">
        <v>0</v>
      </c>
      <c r="E148" s="37">
        <v>0.64</v>
      </c>
    </row>
    <row r="149" s="27" customFormat="1" ht="30" customHeight="1" spans="1:5">
      <c r="A149" s="35"/>
      <c r="B149" s="36" t="s">
        <v>233</v>
      </c>
      <c r="C149" s="37">
        <v>0.64</v>
      </c>
      <c r="D149" s="37">
        <v>0</v>
      </c>
      <c r="E149" s="37">
        <v>0.64</v>
      </c>
    </row>
    <row r="150" s="27" customFormat="1" ht="30" customHeight="1" spans="1:5">
      <c r="A150" s="35" t="s">
        <v>234</v>
      </c>
      <c r="B150" s="36" t="s">
        <v>235</v>
      </c>
      <c r="C150" s="37">
        <v>0.64</v>
      </c>
      <c r="D150" s="37">
        <v>0</v>
      </c>
      <c r="E150" s="37">
        <v>0.64</v>
      </c>
    </row>
    <row r="151" s="27" customFormat="1" ht="30" customHeight="1" spans="1:5">
      <c r="A151" s="35" t="s">
        <v>236</v>
      </c>
      <c r="B151" s="36" t="s">
        <v>237</v>
      </c>
      <c r="C151" s="37">
        <v>0.64</v>
      </c>
      <c r="D151" s="37">
        <v>0</v>
      </c>
      <c r="E151" s="37">
        <v>0.64</v>
      </c>
    </row>
    <row r="152" s="27" customFormat="1" ht="30" customHeight="1" spans="1:5">
      <c r="A152" s="35" t="s">
        <v>299</v>
      </c>
      <c r="B152" s="36" t="s">
        <v>300</v>
      </c>
      <c r="C152" s="37">
        <v>0.86</v>
      </c>
      <c r="D152" s="37">
        <v>0.86</v>
      </c>
      <c r="E152" s="37"/>
    </row>
    <row r="153" s="27" customFormat="1" ht="28" customHeight="1" spans="1:5">
      <c r="A153" s="35" t="s">
        <v>301</v>
      </c>
      <c r="B153" s="36" t="s">
        <v>302</v>
      </c>
      <c r="C153" s="37">
        <v>0.86</v>
      </c>
      <c r="D153" s="37">
        <v>0.86</v>
      </c>
      <c r="E153" s="37"/>
    </row>
    <row r="154" s="27" customFormat="1" ht="28" customHeight="1" spans="1:5">
      <c r="A154" s="35"/>
      <c r="B154" s="36" t="s">
        <v>233</v>
      </c>
      <c r="C154" s="37">
        <v>0.86</v>
      </c>
      <c r="D154" s="37">
        <v>0.86</v>
      </c>
      <c r="E154" s="37"/>
    </row>
    <row r="155" s="27" customFormat="1" ht="28" customHeight="1" spans="1:5">
      <c r="A155" s="35" t="s">
        <v>234</v>
      </c>
      <c r="B155" s="36" t="s">
        <v>235</v>
      </c>
      <c r="C155" s="37">
        <v>0.86</v>
      </c>
      <c r="D155" s="37">
        <v>0.86</v>
      </c>
      <c r="E155" s="37"/>
    </row>
    <row r="156" s="27" customFormat="1" ht="28" customHeight="1" spans="1:5">
      <c r="A156" s="35" t="s">
        <v>238</v>
      </c>
      <c r="B156" s="36" t="s">
        <v>239</v>
      </c>
      <c r="C156" s="37">
        <v>0.86</v>
      </c>
      <c r="D156" s="37">
        <v>0.86</v>
      </c>
      <c r="E156" s="37"/>
    </row>
    <row r="157" s="27" customFormat="1" ht="28" customHeight="1" spans="1:5">
      <c r="A157" s="35" t="s">
        <v>303</v>
      </c>
      <c r="B157" s="36" t="s">
        <v>304</v>
      </c>
      <c r="C157" s="37">
        <v>0.32</v>
      </c>
      <c r="D157" s="37">
        <v>0</v>
      </c>
      <c r="E157" s="37">
        <v>0.32</v>
      </c>
    </row>
    <row r="158" s="27" customFormat="1" ht="28" customHeight="1" spans="1:5">
      <c r="A158" s="35" t="s">
        <v>305</v>
      </c>
      <c r="B158" s="36" t="s">
        <v>306</v>
      </c>
      <c r="C158" s="37">
        <v>0.32</v>
      </c>
      <c r="D158" s="37">
        <v>0</v>
      </c>
      <c r="E158" s="37">
        <v>0.32</v>
      </c>
    </row>
    <row r="159" s="27" customFormat="1" ht="28" customHeight="1" spans="1:5">
      <c r="A159" s="35"/>
      <c r="B159" s="36" t="s">
        <v>233</v>
      </c>
      <c r="C159" s="37">
        <v>0.32</v>
      </c>
      <c r="D159" s="37">
        <v>0</v>
      </c>
      <c r="E159" s="37">
        <v>0.32</v>
      </c>
    </row>
    <row r="160" ht="28" customHeight="1" spans="1:5">
      <c r="A160" s="35" t="s">
        <v>234</v>
      </c>
      <c r="B160" s="36" t="s">
        <v>235</v>
      </c>
      <c r="C160" s="37">
        <v>0.32</v>
      </c>
      <c r="D160" s="37">
        <v>0</v>
      </c>
      <c r="E160" s="37">
        <v>0.32</v>
      </c>
    </row>
    <row r="161" ht="28" customHeight="1" spans="1:5">
      <c r="A161" s="35" t="s">
        <v>238</v>
      </c>
      <c r="B161" s="36" t="s">
        <v>239</v>
      </c>
      <c r="C161" s="37">
        <v>0.32</v>
      </c>
      <c r="D161" s="37">
        <v>0</v>
      </c>
      <c r="E161" s="37">
        <v>0.32</v>
      </c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C13" sqref="C13"/>
    </sheetView>
  </sheetViews>
  <sheetFormatPr defaultColWidth="9" defaultRowHeight="13.5" outlineLevelRow="6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307</v>
      </c>
    </row>
    <row r="2" ht="45.6" customHeight="1" spans="1:5">
      <c r="A2" s="4" t="s">
        <v>308</v>
      </c>
      <c r="B2" s="4"/>
      <c r="C2" s="4"/>
      <c r="D2" s="4"/>
      <c r="E2" s="4"/>
    </row>
    <row r="3" ht="28.35" customHeight="1" spans="1:5">
      <c r="A3" s="14" t="s">
        <v>131</v>
      </c>
      <c r="B3" s="15"/>
      <c r="C3" s="3"/>
      <c r="D3" s="3"/>
      <c r="E3" s="16" t="s">
        <v>92</v>
      </c>
    </row>
    <row r="4" ht="21.95" customHeight="1" spans="1:5">
      <c r="A4" s="17" t="s">
        <v>176</v>
      </c>
      <c r="B4" s="18"/>
      <c r="C4" s="17" t="s">
        <v>177</v>
      </c>
      <c r="D4" s="19"/>
      <c r="E4" s="18"/>
    </row>
    <row r="5" ht="21.95" customHeight="1" spans="1:5">
      <c r="A5" s="20" t="s">
        <v>178</v>
      </c>
      <c r="B5" s="21" t="s">
        <v>179</v>
      </c>
      <c r="C5" s="21" t="s">
        <v>95</v>
      </c>
      <c r="D5" s="21" t="s">
        <v>134</v>
      </c>
      <c r="E5" s="22" t="s">
        <v>135</v>
      </c>
    </row>
    <row r="6" s="12" customFormat="1" ht="30" customHeight="1" spans="1:5">
      <c r="A6" s="23"/>
      <c r="B6" s="24"/>
      <c r="C6" s="25"/>
      <c r="D6" s="25"/>
      <c r="E6" s="26"/>
    </row>
    <row r="7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showGridLines="0" showZeros="0" workbookViewId="0">
      <selection activeCell="D7" sqref="D7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1">
      <c r="A1" s="3" t="s">
        <v>309</v>
      </c>
    </row>
    <row r="2" ht="32.1" customHeight="1" spans="1:2">
      <c r="A2" s="4" t="s">
        <v>310</v>
      </c>
      <c r="B2" s="4"/>
    </row>
    <row r="3" ht="21" customHeight="1" spans="1:2">
      <c r="A3" s="1" t="s">
        <v>2</v>
      </c>
      <c r="B3" s="5" t="s">
        <v>92</v>
      </c>
    </row>
    <row r="4" ht="29.1" customHeight="1" spans="1:2">
      <c r="A4" s="6" t="s">
        <v>311</v>
      </c>
      <c r="B4" s="7" t="s">
        <v>177</v>
      </c>
    </row>
    <row r="5" s="1" customFormat="1" ht="29.1" customHeight="1" spans="1:2">
      <c r="A5" s="8" t="s">
        <v>312</v>
      </c>
      <c r="B5" s="9">
        <v>4.24</v>
      </c>
    </row>
    <row r="6" s="1" customFormat="1" ht="29.1" customHeight="1" spans="1:2">
      <c r="A6" s="10" t="s">
        <v>313</v>
      </c>
      <c r="B6" s="9">
        <v>0</v>
      </c>
    </row>
    <row r="7" s="1" customFormat="1" ht="29.1" customHeight="1" spans="1:2">
      <c r="A7" s="10" t="s">
        <v>314</v>
      </c>
      <c r="B7" s="9">
        <v>0.24</v>
      </c>
    </row>
    <row r="8" s="1" customFormat="1" ht="29.1" customHeight="1" spans="1:2">
      <c r="A8" s="10" t="s">
        <v>315</v>
      </c>
      <c r="B8" s="9">
        <v>4</v>
      </c>
    </row>
    <row r="9" s="1" customFormat="1" ht="29.1" customHeight="1" spans="1:2">
      <c r="A9" s="11" t="s">
        <v>316</v>
      </c>
      <c r="B9" s="9">
        <v>4</v>
      </c>
    </row>
    <row r="10" s="1" customFormat="1" ht="29.1" customHeight="1" spans="1:2">
      <c r="A10" s="11" t="s">
        <v>317</v>
      </c>
      <c r="B10" s="9">
        <v>0</v>
      </c>
    </row>
    <row r="11" ht="29.1" customHeight="1"/>
    <row r="12" customHeight="1"/>
    <row r="13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ezskxx</cp:lastModifiedBy>
  <dcterms:created xsi:type="dcterms:W3CDTF">2018-01-15T03:26:00Z</dcterms:created>
  <dcterms:modified xsi:type="dcterms:W3CDTF">2020-03-11T11:29:07Z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137370</vt:i4>
  </property>
</Properties>
</file>