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表10-收入支出表" sheetId="4" r:id="rId1"/>
    <sheet name="表11-转移支付" sheetId="1" r:id="rId2"/>
    <sheet name="表12-专项债务" sheetId="2" r:id="rId3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<sst xmlns="http://schemas.openxmlformats.org/spreadsheetml/2006/main" count="47" uniqueCount="40">
  <si>
    <t>表10</t>
  </si>
  <si>
    <t>2020年鄂州市政府性基金预算收支表（市直）</t>
  </si>
  <si>
    <t>单位：万元</t>
  </si>
  <si>
    <t>序号</t>
  </si>
  <si>
    <t>项目名称</t>
  </si>
  <si>
    <t>收入预算</t>
  </si>
  <si>
    <t>支出预算</t>
  </si>
  <si>
    <t>2019年
预算结余</t>
  </si>
  <si>
    <t>备注</t>
  </si>
  <si>
    <r>
      <rPr>
        <b/>
        <sz val="11"/>
        <rFont val="Times New Roman"/>
        <charset val="0"/>
      </rPr>
      <t>2020</t>
    </r>
    <r>
      <rPr>
        <b/>
        <sz val="11"/>
        <rFont val="宋体"/>
        <charset val="134"/>
      </rPr>
      <t>年预算数</t>
    </r>
  </si>
  <si>
    <r>
      <rPr>
        <b/>
        <sz val="11"/>
        <rFont val="Times New Roman"/>
        <charset val="0"/>
      </rPr>
      <t>2019</t>
    </r>
    <r>
      <rPr>
        <b/>
        <sz val="11"/>
        <rFont val="宋体"/>
        <charset val="134"/>
      </rPr>
      <t>年执行数</t>
    </r>
  </si>
  <si>
    <t>比上年增长</t>
  </si>
  <si>
    <r>
      <rPr>
        <b/>
        <sz val="11"/>
        <rFont val="Times New Roman"/>
        <charset val="0"/>
      </rPr>
      <t>2020</t>
    </r>
    <r>
      <rPr>
        <b/>
        <sz val="11"/>
        <rFont val="宋体"/>
        <charset val="134"/>
      </rPr>
      <t>年预算</t>
    </r>
  </si>
  <si>
    <t>国有土地使用权出让金</t>
  </si>
  <si>
    <t>支持区级重大项目引进调度资金，暂未形成支出。</t>
  </si>
  <si>
    <t>地方政府专项债券</t>
  </si>
  <si>
    <t>城市基础设施配套费</t>
  </si>
  <si>
    <t>污水处理费</t>
  </si>
  <si>
    <t>彩票公益金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</si>
  <si>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 </t>
    </r>
    <r>
      <rPr>
        <sz val="11"/>
        <rFont val="宋体"/>
        <charset val="134"/>
      </rPr>
      <t>计</t>
    </r>
  </si>
  <si>
    <t>表11</t>
  </si>
  <si>
    <t>2020年鄂州市政府性基金预算转移支付预计表</t>
  </si>
  <si>
    <t>项         目</t>
  </si>
  <si>
    <t>合计</t>
  </si>
  <si>
    <t>市级</t>
  </si>
  <si>
    <t>区级</t>
  </si>
  <si>
    <t>政府性基金</t>
  </si>
  <si>
    <t>表12</t>
  </si>
  <si>
    <t>2019年鄂州市政府专项债务情况表</t>
  </si>
  <si>
    <t>地    区</t>
  </si>
  <si>
    <t>专项债务限额</t>
  </si>
  <si>
    <t>专项债务余额</t>
  </si>
  <si>
    <t>全市合计</t>
  </si>
  <si>
    <t>鄂州市本级</t>
  </si>
  <si>
    <t>其中：
市直余额629981万元，葛店开发区余额500万元</t>
  </si>
  <si>
    <t>鄂城区</t>
  </si>
  <si>
    <t>专项债券以市本级名义发行后转贷</t>
  </si>
  <si>
    <t>华容区</t>
  </si>
  <si>
    <t>梁子湖区</t>
  </si>
  <si>
    <t>说明：三个区的专项债券以市本级名义发行后转贷，在债务系统中未分配到各区，故省财政厅下达债务限额时未分配三个区该部分债券限额。</t>
  </si>
</sst>
</file>

<file path=xl/styles.xml><?xml version="1.0" encoding="utf-8"?>
<styleSheet xmlns="http://schemas.openxmlformats.org/spreadsheetml/2006/main">
  <numFmts count="9">
    <numFmt numFmtId="176" formatCode="_ &quot;￥&quot;* #,##0.00_ ;_ &quot;￥&quot;* \-#,##0.00_ ;_ &quot;￥&quot;* &quot;-&quot;??_ ;_ @_ "/>
    <numFmt numFmtId="42" formatCode="_(&quot;HK$&quot;* #,##0_);_(&quot;HK$&quot;* \(#,##0\);_(&quot;HK$&quot;* &quot;-&quot;_);_(@_)"/>
    <numFmt numFmtId="177" formatCode="_(&quot;HK$&quot;* #,##0.00_);_(&quot;HK$&quot;* \(#,##0.00\);_(&quot;HK$&quot;* &quot;-&quot;??_);_(@_)"/>
    <numFmt numFmtId="41" formatCode="_(* #,##0_);_(* \(#,##0\);_(* &quot;-&quot;_);_(@_)"/>
    <numFmt numFmtId="178" formatCode="0.00_ "/>
    <numFmt numFmtId="43" formatCode="_(* #,##0.00_);_(* \(#,##0.00\);_(* &quot;-&quot;??_);_(@_)"/>
    <numFmt numFmtId="179" formatCode="#,##0_ "/>
    <numFmt numFmtId="180" formatCode="0_ "/>
    <numFmt numFmtId="181" formatCode="0.00_ ;[Red]\-0.00\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0"/>
      <name val="宋体"/>
      <charset val="134"/>
    </font>
    <font>
      <sz val="10"/>
      <name val="Times New Roman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11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2" borderId="3" applyNumberFormat="0" applyAlignment="0" applyProtection="0">
      <alignment vertical="center"/>
    </xf>
    <xf numFmtId="0" fontId="38" fillId="2" borderId="5" applyNumberFormat="0" applyAlignment="0" applyProtection="0">
      <alignment vertical="center"/>
    </xf>
    <xf numFmtId="0" fontId="40" fillId="27" borderId="9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0" borderId="0" applyProtection="0"/>
    <xf numFmtId="0" fontId="25" fillId="3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2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25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48" applyNumberFormat="1" applyFont="1" applyFill="1" applyBorder="1" applyAlignment="1">
      <alignment horizontal="center" vertical="center"/>
    </xf>
    <xf numFmtId="0" fontId="5" fillId="0" borderId="0" xfId="48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48" applyNumberFormat="1" applyFont="1" applyFill="1" applyBorder="1" applyAlignment="1">
      <alignment horizontal="center" vertical="center" wrapText="1"/>
    </xf>
    <xf numFmtId="178" fontId="7" fillId="0" borderId="1" xfId="48" applyNumberFormat="1" applyFont="1" applyFill="1" applyBorder="1" applyAlignment="1">
      <alignment horizontal="center" vertical="center" wrapText="1"/>
    </xf>
    <xf numFmtId="0" fontId="8" fillId="0" borderId="1" xfId="48" applyNumberFormat="1" applyFont="1" applyFill="1" applyBorder="1" applyAlignment="1">
      <alignment horizontal="left" vertical="center" wrapText="1" indent="1"/>
    </xf>
    <xf numFmtId="179" fontId="9" fillId="0" borderId="1" xfId="48" applyNumberFormat="1" applyFont="1" applyFill="1" applyBorder="1" applyAlignment="1">
      <alignment horizontal="right" vertical="center"/>
    </xf>
    <xf numFmtId="180" fontId="9" fillId="0" borderId="1" xfId="48" applyNumberFormat="1" applyFont="1" applyFill="1" applyBorder="1" applyAlignment="1">
      <alignment horizontal="center" vertical="center" wrapText="1"/>
    </xf>
    <xf numFmtId="0" fontId="8" fillId="0" borderId="1" xfId="36" applyNumberFormat="1" applyFont="1" applyFill="1" applyBorder="1" applyAlignment="1">
      <alignment horizontal="left" vertical="center" wrapText="1" indent="2"/>
    </xf>
    <xf numFmtId="180" fontId="9" fillId="0" borderId="1" xfId="48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indent="2"/>
    </xf>
    <xf numFmtId="179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Fill="1" applyBorder="1" applyAlignment="1"/>
    <xf numFmtId="181" fontId="10" fillId="0" borderId="0" xfId="52" applyNumberFormat="1" applyFont="1" applyFill="1" applyAlignment="1">
      <alignment horizontal="center" vertical="center"/>
    </xf>
    <xf numFmtId="181" fontId="11" fillId="0" borderId="0" xfId="52" applyNumberFormat="1" applyFont="1" applyFill="1"/>
    <xf numFmtId="180" fontId="11" fillId="0" borderId="0" xfId="52" applyNumberFormat="1" applyFont="1" applyFill="1"/>
    <xf numFmtId="180" fontId="12" fillId="0" borderId="0" xfId="52" applyNumberFormat="1" applyFont="1" applyFill="1" applyAlignment="1">
      <alignment horizontal="right" vertical="center"/>
    </xf>
    <xf numFmtId="181" fontId="13" fillId="0" borderId="1" xfId="52" applyNumberFormat="1" applyFont="1" applyFill="1" applyBorder="1" applyAlignment="1">
      <alignment horizontal="center" vertical="center"/>
    </xf>
    <xf numFmtId="180" fontId="13" fillId="0" borderId="1" xfId="52" applyNumberFormat="1" applyFont="1" applyFill="1" applyBorder="1" applyAlignment="1">
      <alignment horizontal="center" vertical="center"/>
    </xf>
    <xf numFmtId="181" fontId="14" fillId="0" borderId="1" xfId="52" applyNumberFormat="1" applyFont="1" applyFill="1" applyBorder="1" applyAlignment="1">
      <alignment horizontal="center" vertical="center"/>
    </xf>
    <xf numFmtId="180" fontId="14" fillId="0" borderId="1" xfId="52" applyNumberFormat="1" applyFont="1" applyFill="1" applyBorder="1" applyAlignment="1">
      <alignment horizontal="right" vertical="center"/>
    </xf>
    <xf numFmtId="0" fontId="6" fillId="0" borderId="0" xfId="56" applyFont="1">
      <alignment vertical="center"/>
    </xf>
    <xf numFmtId="0" fontId="15" fillId="0" borderId="0" xfId="56" applyFont="1">
      <alignment vertical="center"/>
    </xf>
    <xf numFmtId="0" fontId="9" fillId="0" borderId="0" xfId="56" applyFont="1">
      <alignment vertical="center"/>
    </xf>
    <xf numFmtId="0" fontId="6" fillId="0" borderId="0" xfId="56">
      <alignment vertical="center"/>
    </xf>
    <xf numFmtId="0" fontId="2" fillId="0" borderId="0" xfId="56" applyFont="1">
      <alignment vertical="center"/>
    </xf>
    <xf numFmtId="176" fontId="10" fillId="0" borderId="0" xfId="55" applyFont="1" applyAlignment="1">
      <alignment horizontal="center" vertical="center"/>
    </xf>
    <xf numFmtId="0" fontId="6" fillId="0" borderId="0" xfId="41" applyNumberFormat="1" applyFont="1" applyFill="1" applyBorder="1" applyAlignment="1" applyProtection="1">
      <alignment vertical="center"/>
    </xf>
    <xf numFmtId="176" fontId="16" fillId="0" borderId="2" xfId="55" applyFont="1" applyBorder="1" applyAlignment="1">
      <alignment vertical="center"/>
    </xf>
    <xf numFmtId="0" fontId="17" fillId="0" borderId="1" xfId="56" applyFont="1" applyBorder="1" applyAlignment="1">
      <alignment horizontal="center" vertical="center"/>
    </xf>
    <xf numFmtId="0" fontId="17" fillId="0" borderId="1" xfId="56" applyFont="1" applyBorder="1" applyAlignment="1">
      <alignment horizontal="center" vertical="center" wrapText="1"/>
    </xf>
    <xf numFmtId="0" fontId="18" fillId="0" borderId="1" xfId="56" applyFont="1" applyBorder="1" applyAlignment="1">
      <alignment horizontal="center" vertical="center" wrapText="1"/>
    </xf>
    <xf numFmtId="0" fontId="17" fillId="0" borderId="1" xfId="56" applyFont="1" applyFill="1" applyBorder="1" applyAlignment="1">
      <alignment horizontal="center" vertical="center" wrapText="1"/>
    </xf>
    <xf numFmtId="0" fontId="18" fillId="0" borderId="1" xfId="56" applyFont="1" applyFill="1" applyBorder="1" applyAlignment="1">
      <alignment horizontal="center" vertical="center" wrapText="1"/>
    </xf>
    <xf numFmtId="0" fontId="18" fillId="0" borderId="1" xfId="56" applyFont="1" applyBorder="1" applyAlignment="1">
      <alignment horizontal="center" vertical="center"/>
    </xf>
    <xf numFmtId="0" fontId="19" fillId="0" borderId="1" xfId="56" applyFont="1" applyBorder="1" applyAlignment="1">
      <alignment horizontal="center" vertical="center"/>
    </xf>
    <xf numFmtId="0" fontId="9" fillId="0" borderId="1" xfId="56" applyFont="1" applyBorder="1" applyAlignment="1">
      <alignment horizontal="left" vertical="center" wrapText="1"/>
    </xf>
    <xf numFmtId="180" fontId="20" fillId="0" borderId="1" xfId="56" applyNumberFormat="1" applyFont="1" applyBorder="1" applyAlignment="1">
      <alignment horizontal="center" vertical="center"/>
    </xf>
    <xf numFmtId="180" fontId="20" fillId="0" borderId="1" xfId="41" applyNumberFormat="1" applyFont="1" applyFill="1" applyBorder="1" applyAlignment="1" applyProtection="1">
      <alignment horizontal="center" vertical="center"/>
    </xf>
    <xf numFmtId="10" fontId="20" fillId="0" borderId="1" xfId="13" applyNumberFormat="1" applyFont="1" applyFill="1" applyBorder="1" applyAlignment="1" applyProtection="1">
      <alignment horizontal="center" vertical="center"/>
    </xf>
    <xf numFmtId="180" fontId="20" fillId="0" borderId="1" xfId="56" applyNumberFormat="1" applyFont="1" applyFill="1" applyBorder="1" applyAlignment="1">
      <alignment horizontal="center" vertical="center"/>
    </xf>
    <xf numFmtId="180" fontId="20" fillId="0" borderId="1" xfId="41" applyNumberFormat="1" applyFont="1" applyFill="1" applyBorder="1" applyAlignment="1">
      <alignment horizontal="center" vertical="center"/>
    </xf>
    <xf numFmtId="0" fontId="9" fillId="0" borderId="1" xfId="56" applyFont="1" applyBorder="1" applyAlignment="1">
      <alignment horizontal="center" vertical="center"/>
    </xf>
    <xf numFmtId="176" fontId="6" fillId="0" borderId="2" xfId="55" applyFont="1" applyBorder="1" applyAlignment="1">
      <alignment horizontal="right" vertical="center"/>
    </xf>
    <xf numFmtId="0" fontId="21" fillId="0" borderId="1" xfId="39" applyFont="1" applyBorder="1" applyAlignment="1">
      <alignment horizontal="justify" vertical="center"/>
    </xf>
    <xf numFmtId="0" fontId="22" fillId="0" borderId="1" xfId="39" applyFont="1" applyBorder="1" applyAlignment="1">
      <alignment horizontal="justify" vertical="center"/>
    </xf>
    <xf numFmtId="0" fontId="21" fillId="0" borderId="1" xfId="56" applyFont="1" applyBorder="1" applyAlignment="1">
      <alignment horizontal="center" vertical="center"/>
    </xf>
    <xf numFmtId="180" fontId="22" fillId="0" borderId="1" xfId="41" applyNumberFormat="1" applyFont="1" applyFill="1" applyBorder="1" applyAlignment="1" applyProtection="1">
      <alignment horizontal="center" vertical="center"/>
    </xf>
    <xf numFmtId="0" fontId="21" fillId="0" borderId="0" xfId="56" applyFo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常规_收支表 (2)" xfId="39"/>
    <cellStyle name="20% - 强调文字颜色 2" xfId="40" builtinId="34"/>
    <cellStyle name="常规_表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_2013年体制结算12.31" xfId="52"/>
    <cellStyle name="40% - 强调文字颜色 6" xfId="53" builtinId="51"/>
    <cellStyle name="60% - 强调文字颜色 6" xfId="54" builtinId="52"/>
    <cellStyle name="货币 2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4"/>
  <sheetViews>
    <sheetView showZeros="0" workbookViewId="0">
      <selection activeCell="E8" sqref="E8"/>
    </sheetView>
  </sheetViews>
  <sheetFormatPr defaultColWidth="9" defaultRowHeight="14.25"/>
  <cols>
    <col min="1" max="1" width="6" style="30" customWidth="1"/>
    <col min="2" max="2" width="20.625" style="30" customWidth="1"/>
    <col min="3" max="4" width="13.625" style="30" customWidth="1"/>
    <col min="5" max="5" width="12.625" style="30" customWidth="1"/>
    <col min="6" max="7" width="13.625" style="30" customWidth="1"/>
    <col min="8" max="8" width="12.625" style="30" customWidth="1"/>
    <col min="9" max="9" width="10.625" style="30" customWidth="1"/>
    <col min="10" max="10" width="15.625" style="30" customWidth="1"/>
    <col min="11" max="16384" width="9" style="30"/>
  </cols>
  <sheetData>
    <row r="1" s="27" customFormat="1" ht="20" customHeight="1" spans="1:1">
      <c r="A1" s="31" t="s">
        <v>0</v>
      </c>
    </row>
    <row r="2" ht="40" customHeight="1" spans="1:10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="27" customFormat="1" ht="20" customHeight="1" spans="1:10">
      <c r="A3" s="33"/>
      <c r="B3" s="33"/>
      <c r="C3" s="34"/>
      <c r="D3" s="34"/>
      <c r="E3" s="34"/>
      <c r="F3" s="34"/>
      <c r="G3" s="34"/>
      <c r="H3" s="34"/>
      <c r="I3" s="34"/>
      <c r="J3" s="49" t="s">
        <v>2</v>
      </c>
    </row>
    <row r="4" s="28" customFormat="1" ht="33" customHeight="1" spans="1:10">
      <c r="A4" s="35" t="s">
        <v>3</v>
      </c>
      <c r="B4" s="35" t="s">
        <v>4</v>
      </c>
      <c r="C4" s="36" t="s">
        <v>5</v>
      </c>
      <c r="D4" s="37"/>
      <c r="E4" s="37"/>
      <c r="F4" s="38" t="s">
        <v>6</v>
      </c>
      <c r="G4" s="39"/>
      <c r="H4" s="39"/>
      <c r="I4" s="38" t="s">
        <v>7</v>
      </c>
      <c r="J4" s="35" t="s">
        <v>8</v>
      </c>
    </row>
    <row r="5" s="28" customFormat="1" ht="33" customHeight="1" spans="1:10">
      <c r="A5" s="40"/>
      <c r="B5" s="40"/>
      <c r="C5" s="37" t="s">
        <v>9</v>
      </c>
      <c r="D5" s="37" t="s">
        <v>10</v>
      </c>
      <c r="E5" s="36" t="s">
        <v>11</v>
      </c>
      <c r="F5" s="37" t="s">
        <v>12</v>
      </c>
      <c r="G5" s="37" t="s">
        <v>10</v>
      </c>
      <c r="H5" s="36" t="s">
        <v>11</v>
      </c>
      <c r="I5" s="39"/>
      <c r="J5" s="40"/>
    </row>
    <row r="6" s="29" customFormat="1" ht="40" customHeight="1" spans="1:10">
      <c r="A6" s="41">
        <v>1</v>
      </c>
      <c r="B6" s="42" t="s">
        <v>13</v>
      </c>
      <c r="C6" s="43">
        <v>1983375</v>
      </c>
      <c r="D6" s="44">
        <v>808223</v>
      </c>
      <c r="E6" s="45">
        <f>C6/D6-1</f>
        <v>1.45399475144855</v>
      </c>
      <c r="F6" s="46">
        <v>1983375</v>
      </c>
      <c r="G6" s="44">
        <f>808223-280000</f>
        <v>528223</v>
      </c>
      <c r="H6" s="45">
        <f>F6/G6-1</f>
        <v>2.75480620874138</v>
      </c>
      <c r="I6" s="44">
        <f>C6+D6-F6-G6</f>
        <v>280000</v>
      </c>
      <c r="J6" s="50" t="s">
        <v>14</v>
      </c>
    </row>
    <row r="7" s="29" customFormat="1" ht="40" customHeight="1" spans="1:10">
      <c r="A7" s="41">
        <v>2</v>
      </c>
      <c r="B7" s="42" t="s">
        <v>15</v>
      </c>
      <c r="C7" s="43"/>
      <c r="D7" s="44">
        <v>100000</v>
      </c>
      <c r="E7" s="45"/>
      <c r="F7" s="46"/>
      <c r="G7" s="44">
        <v>100000</v>
      </c>
      <c r="H7" s="45"/>
      <c r="I7" s="44">
        <f>C7+D7-F7-G7</f>
        <v>0</v>
      </c>
      <c r="J7" s="51"/>
    </row>
    <row r="8" s="29" customFormat="1" ht="40" customHeight="1" spans="1:10">
      <c r="A8" s="41">
        <v>3</v>
      </c>
      <c r="B8" s="42" t="s">
        <v>16</v>
      </c>
      <c r="C8" s="44">
        <v>3000</v>
      </c>
      <c r="D8" s="44">
        <v>3107</v>
      </c>
      <c r="E8" s="45">
        <f>C8/D8-1</f>
        <v>-0.034438364982298</v>
      </c>
      <c r="F8" s="44">
        <v>3000</v>
      </c>
      <c r="G8" s="44">
        <v>3107</v>
      </c>
      <c r="H8" s="45">
        <f>F8/G8-1</f>
        <v>-0.034438364982298</v>
      </c>
      <c r="I8" s="44">
        <f>C8+D8-F8-G8</f>
        <v>0</v>
      </c>
      <c r="J8" s="52"/>
    </row>
    <row r="9" s="29" customFormat="1" ht="40" customHeight="1" spans="1:10">
      <c r="A9" s="41">
        <v>4</v>
      </c>
      <c r="B9" s="42" t="s">
        <v>17</v>
      </c>
      <c r="C9" s="43">
        <v>3460</v>
      </c>
      <c r="D9" s="44">
        <v>2731</v>
      </c>
      <c r="E9" s="45">
        <f>C9/D9-1</f>
        <v>0.266935188575613</v>
      </c>
      <c r="F9" s="43">
        <v>3460</v>
      </c>
      <c r="G9" s="44">
        <v>2731</v>
      </c>
      <c r="H9" s="45">
        <f>F9/G9-1</f>
        <v>0.266935188575613</v>
      </c>
      <c r="I9" s="44">
        <f>C9+D9-F9-G9</f>
        <v>0</v>
      </c>
      <c r="J9" s="51"/>
    </row>
    <row r="10" s="29" customFormat="1" ht="40" customHeight="1" spans="1:10">
      <c r="A10" s="41">
        <v>5</v>
      </c>
      <c r="B10" s="42" t="s">
        <v>18</v>
      </c>
      <c r="C10" s="43">
        <v>3114</v>
      </c>
      <c r="D10" s="44">
        <v>3473</v>
      </c>
      <c r="E10" s="45">
        <f>C10/D10-1</f>
        <v>-0.103368845378635</v>
      </c>
      <c r="F10" s="43">
        <v>3114</v>
      </c>
      <c r="G10" s="47">
        <v>3473</v>
      </c>
      <c r="H10" s="45">
        <f>F10/G10-1</f>
        <v>-0.103368845378635</v>
      </c>
      <c r="I10" s="44">
        <f>C10+D10-F10-G10</f>
        <v>0</v>
      </c>
      <c r="J10" s="50"/>
    </row>
    <row r="11" s="29" customFormat="1" ht="40" customHeight="1" spans="1:10">
      <c r="A11" s="41"/>
      <c r="B11" s="48" t="s">
        <v>19</v>
      </c>
      <c r="C11" s="44">
        <f>SUM(C6:C10)</f>
        <v>1992949</v>
      </c>
      <c r="D11" s="44">
        <f>SUM(D6:D10)</f>
        <v>917534</v>
      </c>
      <c r="E11" s="45">
        <f>C11/D11-1</f>
        <v>1.17207100772287</v>
      </c>
      <c r="F11" s="44">
        <f>SUM(F6:F10)</f>
        <v>1992949</v>
      </c>
      <c r="G11" s="44">
        <f>SUM(G6:G10)</f>
        <v>637534</v>
      </c>
      <c r="H11" s="45">
        <f>F11/G11-1</f>
        <v>2.12602778832188</v>
      </c>
      <c r="I11" s="44">
        <f>SUM(I6:I10)</f>
        <v>280000</v>
      </c>
      <c r="J11" s="53"/>
    </row>
    <row r="12" ht="25.9" customHeight="1"/>
    <row r="13" ht="25.9" customHeight="1"/>
    <row r="14" spans="12:12">
      <c r="L14" s="54"/>
    </row>
  </sheetData>
  <mergeCells count="7">
    <mergeCell ref="A2:J2"/>
    <mergeCell ref="C4:E4"/>
    <mergeCell ref="F4:H4"/>
    <mergeCell ref="A4:A5"/>
    <mergeCell ref="B4:B5"/>
    <mergeCell ref="I4:I5"/>
    <mergeCell ref="J4:J5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B5" sqref="B5"/>
    </sheetView>
  </sheetViews>
  <sheetFormatPr defaultColWidth="9" defaultRowHeight="13.5" outlineLevelRow="4" outlineLevelCol="3"/>
  <cols>
    <col min="1" max="4" width="20.625" customWidth="1"/>
  </cols>
  <sheetData>
    <row r="1" s="1" customFormat="1" ht="20" customHeight="1" spans="1:4">
      <c r="A1" s="2" t="s">
        <v>20</v>
      </c>
      <c r="B1" s="18"/>
      <c r="C1" s="18"/>
      <c r="D1" s="18"/>
    </row>
    <row r="2" ht="40" customHeight="1" spans="1:4">
      <c r="A2" s="19" t="s">
        <v>21</v>
      </c>
      <c r="B2" s="19"/>
      <c r="C2" s="19"/>
      <c r="D2" s="19"/>
    </row>
    <row r="3" s="1" customFormat="1" ht="20" customHeight="1" spans="1:4">
      <c r="A3" s="20"/>
      <c r="B3" s="21"/>
      <c r="C3" s="21"/>
      <c r="D3" s="22" t="s">
        <v>2</v>
      </c>
    </row>
    <row r="4" ht="40" customHeight="1" spans="1:4">
      <c r="A4" s="23" t="s">
        <v>22</v>
      </c>
      <c r="B4" s="24" t="s">
        <v>23</v>
      </c>
      <c r="C4" s="24" t="s">
        <v>24</v>
      </c>
      <c r="D4" s="24" t="s">
        <v>25</v>
      </c>
    </row>
    <row r="5" ht="40" customHeight="1" spans="1:4">
      <c r="A5" s="25" t="s">
        <v>26</v>
      </c>
      <c r="B5" s="26">
        <f>SUM(C5:D5)</f>
        <v>9200</v>
      </c>
      <c r="C5" s="26">
        <v>4200</v>
      </c>
      <c r="D5" s="26">
        <v>5000</v>
      </c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1" sqref="A11:D12"/>
    </sheetView>
  </sheetViews>
  <sheetFormatPr defaultColWidth="9" defaultRowHeight="13.5" outlineLevelCol="3"/>
  <cols>
    <col min="1" max="3" width="18.625" customWidth="1"/>
    <col min="4" max="4" width="28.625" customWidth="1"/>
  </cols>
  <sheetData>
    <row r="1" s="1" customFormat="1" ht="20" customHeight="1" spans="1:3">
      <c r="A1" s="2" t="s">
        <v>27</v>
      </c>
      <c r="B1" s="3"/>
      <c r="C1" s="3"/>
    </row>
    <row r="2" ht="40" customHeight="1" spans="1:4">
      <c r="A2" s="4" t="s">
        <v>28</v>
      </c>
      <c r="B2" s="4"/>
      <c r="C2" s="4"/>
      <c r="D2" s="4"/>
    </row>
    <row r="3" s="1" customFormat="1" ht="20" customHeight="1" spans="1:4">
      <c r="A3" s="5"/>
      <c r="B3" s="5"/>
      <c r="C3" s="6"/>
      <c r="D3" s="6" t="s">
        <v>2</v>
      </c>
    </row>
    <row r="4" ht="40" customHeight="1" spans="1:4">
      <c r="A4" s="7" t="s">
        <v>29</v>
      </c>
      <c r="B4" s="8" t="s">
        <v>30</v>
      </c>
      <c r="C4" s="8" t="s">
        <v>31</v>
      </c>
      <c r="D4" s="8" t="s">
        <v>8</v>
      </c>
    </row>
    <row r="5" ht="40" customHeight="1" spans="1:4">
      <c r="A5" s="9" t="s">
        <v>32</v>
      </c>
      <c r="B5" s="10">
        <v>899342</v>
      </c>
      <c r="C5" s="10">
        <v>656871</v>
      </c>
      <c r="D5" s="11"/>
    </row>
    <row r="6" ht="40" customHeight="1" spans="1:4">
      <c r="A6" s="12" t="s">
        <v>33</v>
      </c>
      <c r="B6" s="10">
        <v>875660</v>
      </c>
      <c r="C6" s="10">
        <v>630481</v>
      </c>
      <c r="D6" s="13" t="s">
        <v>34</v>
      </c>
    </row>
    <row r="7" ht="30" customHeight="1" spans="1:4">
      <c r="A7" s="14" t="s">
        <v>35</v>
      </c>
      <c r="B7" s="15">
        <v>19686</v>
      </c>
      <c r="C7" s="15">
        <v>16280</v>
      </c>
      <c r="D7" s="16" t="s">
        <v>36</v>
      </c>
    </row>
    <row r="8" ht="30" customHeight="1" spans="1:4">
      <c r="A8" s="14" t="s">
        <v>37</v>
      </c>
      <c r="B8" s="15">
        <v>1495</v>
      </c>
      <c r="C8" s="15">
        <v>2391</v>
      </c>
      <c r="D8" s="16" t="s">
        <v>36</v>
      </c>
    </row>
    <row r="9" ht="30" customHeight="1" spans="1:4">
      <c r="A9" s="14" t="s">
        <v>38</v>
      </c>
      <c r="B9" s="15">
        <v>2501</v>
      </c>
      <c r="C9" s="15">
        <v>7719</v>
      </c>
      <c r="D9" s="16" t="s">
        <v>36</v>
      </c>
    </row>
    <row r="11" spans="1:4">
      <c r="A11" s="17" t="s">
        <v>39</v>
      </c>
      <c r="B11" s="17"/>
      <c r="C11" s="17"/>
      <c r="D11" s="17"/>
    </row>
    <row r="12" spans="1:4">
      <c r="A12" s="17"/>
      <c r="B12" s="17"/>
      <c r="C12" s="17"/>
      <c r="D12" s="17"/>
    </row>
  </sheetData>
  <mergeCells count="2">
    <mergeCell ref="A2:D2"/>
    <mergeCell ref="A11:D1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表10-收入支出表</vt:lpstr>
      <vt:lpstr>表11-转移支付</vt:lpstr>
      <vt:lpstr>表12-专项债务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murasaki</cp:lastModifiedBy>
  <dcterms:created xsi:type="dcterms:W3CDTF">2020-01-22T03:33:00Z</dcterms:created>
  <dcterms:modified xsi:type="dcterms:W3CDTF">2021-05-26T02:30:28Z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E2C3020B01934EA9B820EB404D34B9F1</vt:lpwstr>
  </property>
</Properties>
</file>