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表14-社会保险基金预算收入支出表" sheetId="4" r:id="rId1"/>
  </sheets>
  <definedNames>
    <definedName name="地区名称">#REF!</definedName>
  </definedNames>
  <calcPr calcId="144525"/>
</workbook>
</file>

<file path=xl/sharedStrings.xml><?xml version="1.0" encoding="utf-8"?>
<sst xmlns="http://schemas.openxmlformats.org/spreadsheetml/2006/main" count="26" uniqueCount="26">
  <si>
    <t>表14</t>
  </si>
  <si>
    <t>2020年鄂州市社会保险基金收支预算表</t>
  </si>
  <si>
    <t>单位：万元</t>
  </si>
  <si>
    <t>序号</t>
  </si>
  <si>
    <t>名称</t>
  </si>
  <si>
    <t>上年结余</t>
  </si>
  <si>
    <t>收入</t>
  </si>
  <si>
    <t>支出</t>
  </si>
  <si>
    <t>当期结余</t>
  </si>
  <si>
    <t>滚存结余</t>
  </si>
  <si>
    <t>一</t>
  </si>
  <si>
    <t>养老保险合计</t>
  </si>
  <si>
    <t>其中：企业养老保险</t>
  </si>
  <si>
    <t xml:space="preserve">      机关养老保险</t>
  </si>
  <si>
    <t xml:space="preserve">      城乡养老保险</t>
  </si>
  <si>
    <t>二</t>
  </si>
  <si>
    <t>失业保险</t>
  </si>
  <si>
    <t>三</t>
  </si>
  <si>
    <t>医疗保险合计</t>
  </si>
  <si>
    <t>其中：职工医保（含生育保险）</t>
  </si>
  <si>
    <t xml:space="preserve">      城乡居民医保</t>
  </si>
  <si>
    <t>四</t>
  </si>
  <si>
    <t>工伤保险</t>
  </si>
  <si>
    <t>五</t>
  </si>
  <si>
    <t>生育保险</t>
  </si>
  <si>
    <t>合  计</t>
  </si>
</sst>
</file>

<file path=xl/styles.xml><?xml version="1.0" encoding="utf-8"?>
<styleSheet xmlns="http://schemas.openxmlformats.org/spreadsheetml/2006/main">
  <numFmts count="5">
    <numFmt numFmtId="176" formatCode="_(&quot;HK$&quot;* #,##0.00_);_(&quot;HK$&quot;* \(#,##0.00\);_(&quot;HK$&quot;* &quot;-&quot;??_);_(@_)"/>
    <numFmt numFmtId="42" formatCode="_(&quot;HK$&quot;* #,##0_);_(&quot;HK$&quot;* \(#,##0\);_(&quot;HK$&quot;* &quot;-&quot;_);_(@_)"/>
    <numFmt numFmtId="41" formatCode="_(* #,##0_);_(* \(#,##0\);_(* &quot;-&quot;_);_(@_)"/>
    <numFmt numFmtId="43" formatCode="_(* #,##0.00_);_(* \(#,##0.00\);_(* &quot;-&quot;??_);_(@_)"/>
    <numFmt numFmtId="177" formatCode="0.0_ ;[Red]\-0.0\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2"/>
      <name val="黑体"/>
      <charset val="134"/>
    </font>
    <font>
      <sz val="20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10" borderId="5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2" fillId="21" borderId="10" applyNumberFormat="0" applyAlignment="0" applyProtection="0">
      <alignment vertical="center"/>
    </xf>
    <xf numFmtId="0" fontId="23" fillId="21" borderId="5" applyNumberFormat="0" applyAlignment="0" applyProtection="0">
      <alignment vertical="center"/>
    </xf>
    <xf numFmtId="0" fontId="24" fillId="30" borderId="11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49" applyFont="1" applyFill="1">
      <alignment vertical="center"/>
    </xf>
    <xf numFmtId="0" fontId="1" fillId="0" borderId="0" xfId="49" applyFill="1" applyAlignment="1">
      <alignment horizontal="center" vertical="center"/>
    </xf>
    <xf numFmtId="0" fontId="2" fillId="0" borderId="0" xfId="49" applyFont="1" applyFill="1">
      <alignment vertical="center"/>
    </xf>
    <xf numFmtId="0" fontId="1" fillId="0" borderId="0" xfId="49" applyFill="1">
      <alignment vertical="center"/>
    </xf>
    <xf numFmtId="0" fontId="3" fillId="0" borderId="0" xfId="49" applyFont="1" applyFill="1" applyAlignment="1">
      <alignment horizontal="left" vertical="center"/>
    </xf>
    <xf numFmtId="0" fontId="4" fillId="0" borderId="0" xfId="49" applyFont="1" applyFill="1" applyAlignment="1">
      <alignment horizontal="center" vertical="center"/>
    </xf>
    <xf numFmtId="0" fontId="1" fillId="0" borderId="1" xfId="49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left" vertical="center"/>
    </xf>
    <xf numFmtId="0" fontId="1" fillId="0" borderId="1" xfId="49" applyFont="1" applyFill="1" applyBorder="1" applyAlignment="1">
      <alignment horizontal="right" vertical="center"/>
    </xf>
    <xf numFmtId="0" fontId="5" fillId="0" borderId="2" xfId="49" applyFont="1" applyFill="1" applyBorder="1" applyAlignment="1">
      <alignment horizontal="center" vertical="center"/>
    </xf>
    <xf numFmtId="0" fontId="5" fillId="0" borderId="3" xfId="49" applyFont="1" applyFill="1" applyBorder="1" applyAlignment="1">
      <alignment horizontal="center" vertical="center"/>
    </xf>
    <xf numFmtId="0" fontId="5" fillId="0" borderId="4" xfId="49" applyFont="1" applyFill="1" applyBorder="1" applyAlignment="1">
      <alignment horizontal="center" vertical="center"/>
    </xf>
    <xf numFmtId="0" fontId="5" fillId="0" borderId="2" xfId="49" applyFont="1" applyFill="1" applyBorder="1" applyAlignment="1">
      <alignment vertical="center"/>
    </xf>
    <xf numFmtId="177" fontId="5" fillId="0" borderId="2" xfId="49" applyNumberFormat="1" applyFont="1" applyFill="1" applyBorder="1" applyAlignment="1">
      <alignment vertical="center"/>
    </xf>
    <xf numFmtId="0" fontId="6" fillId="0" borderId="2" xfId="49" applyFont="1" applyFill="1" applyBorder="1" applyAlignment="1">
      <alignment horizontal="center" vertical="center"/>
    </xf>
    <xf numFmtId="0" fontId="6" fillId="0" borderId="2" xfId="49" applyFont="1" applyFill="1" applyBorder="1" applyAlignment="1">
      <alignment vertical="center"/>
    </xf>
    <xf numFmtId="177" fontId="6" fillId="0" borderId="2" xfId="49" applyNumberFormat="1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6"/>
  <sheetViews>
    <sheetView tabSelected="1" workbookViewId="0">
      <selection activeCell="A3" sqref="$A1:$XFD1 $A3:$XFD3"/>
    </sheetView>
  </sheetViews>
  <sheetFormatPr defaultColWidth="9" defaultRowHeight="14.25" outlineLevelCol="6"/>
  <cols>
    <col min="1" max="1" width="6.58333333333333" style="2" customWidth="1"/>
    <col min="2" max="2" width="30.0833333333333" style="4" customWidth="1"/>
    <col min="3" max="7" width="16.5" style="4" customWidth="1"/>
    <col min="8" max="16384" width="9" style="4"/>
  </cols>
  <sheetData>
    <row r="1" s="1" customFormat="1" ht="20" customHeight="1" spans="1:2">
      <c r="A1" s="5" t="s">
        <v>0</v>
      </c>
      <c r="B1" s="5"/>
    </row>
    <row r="2" ht="40" customHeight="1" spans="1:7">
      <c r="A2" s="6" t="s">
        <v>1</v>
      </c>
      <c r="B2" s="6"/>
      <c r="C2" s="6"/>
      <c r="D2" s="6"/>
      <c r="E2" s="6"/>
      <c r="F2" s="6"/>
      <c r="G2" s="6"/>
    </row>
    <row r="3" s="1" customFormat="1" ht="20" customHeight="1" spans="1:7">
      <c r="A3" s="7"/>
      <c r="B3" s="8"/>
      <c r="C3" s="7"/>
      <c r="D3" s="7"/>
      <c r="E3" s="7"/>
      <c r="F3" s="9" t="s">
        <v>2</v>
      </c>
      <c r="G3" s="9"/>
    </row>
    <row r="4" s="2" customFormat="1" ht="21.75" customHeight="1" spans="1:7">
      <c r="A4" s="10" t="s">
        <v>3</v>
      </c>
      <c r="B4" s="10" t="s">
        <v>4</v>
      </c>
      <c r="C4" s="10" t="s">
        <v>5</v>
      </c>
      <c r="D4" s="11" t="s">
        <v>6</v>
      </c>
      <c r="E4" s="10" t="s">
        <v>7</v>
      </c>
      <c r="F4" s="10" t="s">
        <v>8</v>
      </c>
      <c r="G4" s="10" t="s">
        <v>9</v>
      </c>
    </row>
    <row r="5" s="2" customFormat="1" ht="19" customHeight="1" spans="1:7">
      <c r="A5" s="10"/>
      <c r="B5" s="10"/>
      <c r="C5" s="10"/>
      <c r="D5" s="12"/>
      <c r="E5" s="10"/>
      <c r="F5" s="10"/>
      <c r="G5" s="10"/>
    </row>
    <row r="6" s="3" customFormat="1" ht="31.9" customHeight="1" spans="1:7">
      <c r="A6" s="10" t="s">
        <v>10</v>
      </c>
      <c r="B6" s="13" t="s">
        <v>11</v>
      </c>
      <c r="C6" s="14">
        <f>SUM(C7:C9)</f>
        <v>135696</v>
      </c>
      <c r="D6" s="14">
        <f>SUM(D7:D9)</f>
        <v>384200.7</v>
      </c>
      <c r="E6" s="14">
        <f>SUM(E7:E9)</f>
        <v>369416.9</v>
      </c>
      <c r="F6" s="14">
        <f>SUM(F7:F9)</f>
        <v>14783.8</v>
      </c>
      <c r="G6" s="14">
        <f>SUM(G7:G9)</f>
        <v>150479.8</v>
      </c>
    </row>
    <row r="7" ht="31.9" customHeight="1" spans="1:7">
      <c r="A7" s="15">
        <v>1</v>
      </c>
      <c r="B7" s="16" t="s">
        <v>12</v>
      </c>
      <c r="C7" s="17">
        <v>71490</v>
      </c>
      <c r="D7" s="17">
        <v>267281.2</v>
      </c>
      <c r="E7" s="17">
        <v>265386.8</v>
      </c>
      <c r="F7" s="17">
        <f>D7-E7</f>
        <v>1894.40000000002</v>
      </c>
      <c r="G7" s="17">
        <f>F7+C7</f>
        <v>73384.4</v>
      </c>
    </row>
    <row r="8" ht="31.9" customHeight="1" spans="1:7">
      <c r="A8" s="15">
        <v>2</v>
      </c>
      <c r="B8" s="16" t="s">
        <v>13</v>
      </c>
      <c r="C8" s="17">
        <v>3488</v>
      </c>
      <c r="D8" s="17">
        <v>85451.5</v>
      </c>
      <c r="E8" s="17">
        <v>84479.1</v>
      </c>
      <c r="F8" s="17">
        <f>D8-E8</f>
        <v>972.399999999994</v>
      </c>
      <c r="G8" s="17">
        <f>F8+C8</f>
        <v>4460.39999999999</v>
      </c>
    </row>
    <row r="9" ht="31.9" customHeight="1" spans="1:7">
      <c r="A9" s="15">
        <v>3</v>
      </c>
      <c r="B9" s="16" t="s">
        <v>14</v>
      </c>
      <c r="C9" s="17">
        <v>60718</v>
      </c>
      <c r="D9" s="17">
        <v>31468</v>
      </c>
      <c r="E9" s="17">
        <v>19551</v>
      </c>
      <c r="F9" s="17">
        <f>D9-E9</f>
        <v>11917</v>
      </c>
      <c r="G9" s="17">
        <f>F9+C9</f>
        <v>72635</v>
      </c>
    </row>
    <row r="10" s="3" customFormat="1" ht="31.9" customHeight="1" spans="1:7">
      <c r="A10" s="10" t="s">
        <v>15</v>
      </c>
      <c r="B10" s="13" t="s">
        <v>16</v>
      </c>
      <c r="C10" s="14">
        <v>13929</v>
      </c>
      <c r="D10" s="14">
        <v>3788</v>
      </c>
      <c r="E10" s="14">
        <v>3169.4</v>
      </c>
      <c r="F10" s="14">
        <f>D10-E10</f>
        <v>618.6</v>
      </c>
      <c r="G10" s="14">
        <f>F10+C10</f>
        <v>14547.6</v>
      </c>
    </row>
    <row r="11" s="3" customFormat="1" ht="31.9" customHeight="1" spans="1:7">
      <c r="A11" s="10" t="s">
        <v>17</v>
      </c>
      <c r="B11" s="13" t="s">
        <v>18</v>
      </c>
      <c r="C11" s="14">
        <f>SUM(C12:C13)</f>
        <v>132137</v>
      </c>
      <c r="D11" s="14">
        <f>SUM(D12:D13)</f>
        <v>138732.4</v>
      </c>
      <c r="E11" s="14">
        <f>SUM(E12:E13)</f>
        <v>129008.8</v>
      </c>
      <c r="F11" s="14">
        <f>SUM(F12:F13)</f>
        <v>9723.60000000001</v>
      </c>
      <c r="G11" s="14">
        <f>SUM(G12:G13)</f>
        <v>141860.6</v>
      </c>
    </row>
    <row r="12" ht="31.9" customHeight="1" spans="1:7">
      <c r="A12" s="15">
        <v>1</v>
      </c>
      <c r="B12" s="16" t="s">
        <v>19</v>
      </c>
      <c r="C12" s="17">
        <v>103719</v>
      </c>
      <c r="D12" s="17">
        <v>78369</v>
      </c>
      <c r="E12" s="17">
        <v>69998.7</v>
      </c>
      <c r="F12" s="17">
        <f>D12-E12</f>
        <v>8370.3</v>
      </c>
      <c r="G12" s="17">
        <f>F12+C12</f>
        <v>112089.3</v>
      </c>
    </row>
    <row r="13" ht="31.9" customHeight="1" spans="1:7">
      <c r="A13" s="15">
        <v>2</v>
      </c>
      <c r="B13" s="16" t="s">
        <v>20</v>
      </c>
      <c r="C13" s="17">
        <v>28418</v>
      </c>
      <c r="D13" s="17">
        <v>60363.4</v>
      </c>
      <c r="E13" s="17">
        <v>59010.1</v>
      </c>
      <c r="F13" s="17">
        <f>D13-E13</f>
        <v>1353.3</v>
      </c>
      <c r="G13" s="17">
        <f>F13+C13</f>
        <v>29771.3</v>
      </c>
    </row>
    <row r="14" s="3" customFormat="1" ht="31.9" customHeight="1" spans="1:7">
      <c r="A14" s="10" t="s">
        <v>21</v>
      </c>
      <c r="B14" s="13" t="s">
        <v>22</v>
      </c>
      <c r="C14" s="14">
        <v>8125</v>
      </c>
      <c r="D14" s="14">
        <v>2466.4</v>
      </c>
      <c r="E14" s="14">
        <v>2646</v>
      </c>
      <c r="F14" s="14">
        <f>D14-E14</f>
        <v>-179.6</v>
      </c>
      <c r="G14" s="14">
        <f>F14+C14</f>
        <v>7945.4</v>
      </c>
    </row>
    <row r="15" s="3" customFormat="1" ht="31.9" hidden="1" customHeight="1" spans="1:7">
      <c r="A15" s="10" t="s">
        <v>23</v>
      </c>
      <c r="B15" s="10" t="s">
        <v>24</v>
      </c>
      <c r="C15" s="14"/>
      <c r="D15" s="14"/>
      <c r="E15" s="14"/>
      <c r="F15" s="14">
        <f>D15-E15</f>
        <v>0</v>
      </c>
      <c r="G15" s="14">
        <f>F15+C15</f>
        <v>0</v>
      </c>
    </row>
    <row r="16" ht="36" customHeight="1" spans="1:7">
      <c r="A16" s="10" t="s">
        <v>25</v>
      </c>
      <c r="B16" s="10"/>
      <c r="C16" s="14">
        <f>SUM(C6,C10,C11,C14,C15)</f>
        <v>289887</v>
      </c>
      <c r="D16" s="14">
        <f>SUM(D6,D10,D11,D14,D15)</f>
        <v>529187.5</v>
      </c>
      <c r="E16" s="14">
        <f>SUM(E6,E10,E11,E14,E15)</f>
        <v>504241.1</v>
      </c>
      <c r="F16" s="14">
        <f>SUM(F6,F10,F11,F14,F15)</f>
        <v>24946.4</v>
      </c>
      <c r="G16" s="14">
        <f>SUM(G6,G10,G11,G14,G15)</f>
        <v>314833.4</v>
      </c>
    </row>
  </sheetData>
  <mergeCells count="13">
    <mergeCell ref="A1:B1"/>
    <mergeCell ref="A2:G2"/>
    <mergeCell ref="A3:B3"/>
    <mergeCell ref="C3:E3"/>
    <mergeCell ref="F3:G3"/>
    <mergeCell ref="A16:B16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751388888888889" right="0.751388888888889" top="1" bottom="1" header="0.5" footer="0.5"/>
  <pageSetup paperSize="9" fitToHeight="0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表14-社会保险基金预算收入支出表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2020-01-22T06:18:00Z</dcterms:created>
  <dcterms:modified xsi:type="dcterms:W3CDTF">2020-01-22T06:40:29Z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