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7950"/>
  </bookViews>
  <sheets>
    <sheet name="目录" sheetId="11" r:id="rId1"/>
    <sheet name="【01】收支总表" sheetId="1" r:id="rId2"/>
    <sheet name="【02】收入总表" sheetId="2" r:id="rId3"/>
    <sheet name="【03】支出总表" sheetId="3" r:id="rId4"/>
    <sheet name="【04】财拨收支总表" sheetId="4" r:id="rId5"/>
    <sheet name="【05】一般公共预算支出" sheetId="5" r:id="rId6"/>
    <sheet name="【06】一般公共预算基本支出" sheetId="10" r:id="rId7"/>
    <sheet name="【07】政府性基金支出" sheetId="8" r:id="rId8"/>
    <sheet name="【08】财拨三公支出" sheetId="7" r:id="rId9"/>
  </sheets>
  <definedNames>
    <definedName name="_xlnm.Print_Area" localSheetId="1">【01】收支总表!$A$1:$F$43</definedName>
    <definedName name="_xlnm.Print_Area" localSheetId="2">【02】收入总表!$A$1:$Y$23</definedName>
    <definedName name="_xlnm.Print_Area" localSheetId="4">【04】财拨收支总表!$A$1:$J$37</definedName>
    <definedName name="_xlnm.Print_Area" localSheetId="5">【05】一般公共预算支出!$A$1:$E$151</definedName>
    <definedName name="_xlnm.Print_Area" localSheetId="6">【06】一般公共预算基本支出!$A$1:$E$447</definedName>
    <definedName name="_xlnm.Print_Area" localSheetId="8">【08】财拨三公支出!$A$1:$B$10</definedName>
    <definedName name="_xlnm.Print_Titles" localSheetId="2">【02】收入总表!$1:$7</definedName>
    <definedName name="_xlnm.Print_Titles" localSheetId="3">【03】支出总表!$1:$7</definedName>
    <definedName name="_xlnm.Print_Titles" localSheetId="5">【05】一般公共预算支出!$1:$5</definedName>
    <definedName name="_xlnm.Print_Titles" localSheetId="6">【06】一般公共预算基本支出!$1:$5</definedName>
    <definedName name="_xlnm.Print_Titles" localSheetId="7">【07】政府性基金支出!$1:$5</definedName>
  </definedNames>
  <calcPr calcId="124519"/>
</workbook>
</file>

<file path=xl/calcChain.xml><?xml version="1.0" encoding="utf-8"?>
<calcChain xmlns="http://schemas.openxmlformats.org/spreadsheetml/2006/main">
  <c r="C12" i="8"/>
  <c r="C11"/>
  <c r="E10"/>
  <c r="C10" s="1"/>
  <c r="E9"/>
  <c r="C9" s="1"/>
  <c r="E8"/>
  <c r="C8" s="1"/>
  <c r="E7"/>
  <c r="C7" s="1"/>
  <c r="E6"/>
  <c r="C6" s="1"/>
  <c r="E123" i="5"/>
  <c r="E96"/>
  <c r="E95" s="1"/>
  <c r="E94" s="1"/>
  <c r="E93" s="1"/>
  <c r="E72" s="1"/>
  <c r="E71" s="1"/>
  <c r="E68"/>
  <c r="E67"/>
  <c r="E66" s="1"/>
  <c r="C68"/>
  <c r="C69"/>
  <c r="C70"/>
  <c r="J22" i="4"/>
  <c r="I22"/>
  <c r="H24"/>
  <c r="H22" s="1"/>
  <c r="I24"/>
  <c r="J13"/>
  <c r="J12" s="1"/>
  <c r="J34" s="1"/>
  <c r="J36" s="1"/>
  <c r="H14"/>
  <c r="H13" s="1"/>
  <c r="H12" s="1"/>
  <c r="H34" s="1"/>
  <c r="H36" s="1"/>
  <c r="I14"/>
  <c r="I13" s="1"/>
  <c r="I12" s="1"/>
  <c r="I34" s="1"/>
  <c r="I36" s="1"/>
  <c r="F36"/>
  <c r="F34"/>
  <c r="E34"/>
  <c r="E36" s="1"/>
  <c r="D17"/>
  <c r="D34" s="1"/>
  <c r="D36" s="1"/>
  <c r="E17"/>
  <c r="B36"/>
  <c r="J10" i="3"/>
  <c r="E10" s="1"/>
  <c r="J11"/>
  <c r="E11" s="1"/>
  <c r="J12"/>
  <c r="E12" s="1"/>
  <c r="J13"/>
  <c r="E13" s="1"/>
  <c r="J14"/>
  <c r="E14" s="1"/>
  <c r="J15"/>
  <c r="E15" s="1"/>
  <c r="J16"/>
  <c r="E16" s="1"/>
  <c r="J17"/>
  <c r="E17" s="1"/>
  <c r="J18"/>
  <c r="E18" s="1"/>
  <c r="J19"/>
  <c r="E19" s="1"/>
  <c r="J20"/>
  <c r="E20" s="1"/>
  <c r="J21"/>
  <c r="E21" s="1"/>
  <c r="J22"/>
  <c r="E22" s="1"/>
  <c r="J23"/>
  <c r="E23" s="1"/>
  <c r="J24"/>
  <c r="E24" s="1"/>
  <c r="J25"/>
  <c r="E25" s="1"/>
  <c r="J26"/>
  <c r="E26" s="1"/>
  <c r="J27"/>
  <c r="E27" s="1"/>
  <c r="J28"/>
  <c r="E28" s="1"/>
  <c r="J29"/>
  <c r="E29" s="1"/>
  <c r="J30"/>
  <c r="E30" s="1"/>
  <c r="J31"/>
  <c r="E31" s="1"/>
  <c r="J32"/>
  <c r="E32" s="1"/>
  <c r="J33"/>
  <c r="E33" s="1"/>
  <c r="J34"/>
  <c r="E34" s="1"/>
  <c r="J35"/>
  <c r="E35" s="1"/>
  <c r="J36"/>
  <c r="E36" s="1"/>
  <c r="J37"/>
  <c r="E37" s="1"/>
  <c r="J38"/>
  <c r="E38" s="1"/>
  <c r="J39"/>
  <c r="E39" s="1"/>
  <c r="J40"/>
  <c r="E40" s="1"/>
  <c r="J41"/>
  <c r="E41" s="1"/>
  <c r="J42"/>
  <c r="E42" s="1"/>
  <c r="J43"/>
  <c r="E43" s="1"/>
  <c r="J44"/>
  <c r="E44" s="1"/>
  <c r="J45"/>
  <c r="E45" s="1"/>
  <c r="J46"/>
  <c r="E46" s="1"/>
  <c r="J47"/>
  <c r="E47" s="1"/>
  <c r="J48"/>
  <c r="E48" s="1"/>
  <c r="J49"/>
  <c r="E49" s="1"/>
  <c r="J50"/>
  <c r="E50" s="1"/>
  <c r="J51"/>
  <c r="E51" s="1"/>
  <c r="J52"/>
  <c r="E52" s="1"/>
  <c r="J53"/>
  <c r="E53" s="1"/>
  <c r="J54"/>
  <c r="E54" s="1"/>
  <c r="J55"/>
  <c r="E55" s="1"/>
  <c r="J56"/>
  <c r="E56" s="1"/>
  <c r="J57"/>
  <c r="E57" s="1"/>
  <c r="J58"/>
  <c r="E58" s="1"/>
  <c r="J59"/>
  <c r="E59" s="1"/>
  <c r="J60"/>
  <c r="E60" s="1"/>
  <c r="J61"/>
  <c r="E61" s="1"/>
  <c r="J62"/>
  <c r="E62" s="1"/>
  <c r="J63"/>
  <c r="E63" s="1"/>
  <c r="J64"/>
  <c r="E64" s="1"/>
  <c r="J65"/>
  <c r="E65" s="1"/>
  <c r="J66"/>
  <c r="E66" s="1"/>
  <c r="J67"/>
  <c r="E67" s="1"/>
  <c r="J68"/>
  <c r="E68" s="1"/>
  <c r="J69"/>
  <c r="E69" s="1"/>
  <c r="J70"/>
  <c r="E70" s="1"/>
  <c r="J71"/>
  <c r="E71" s="1"/>
  <c r="J72"/>
  <c r="E72" s="1"/>
  <c r="J73"/>
  <c r="E73" s="1"/>
  <c r="J74"/>
  <c r="E74" s="1"/>
  <c r="J75"/>
  <c r="E75" s="1"/>
  <c r="J76"/>
  <c r="E76" s="1"/>
  <c r="J77"/>
  <c r="E77" s="1"/>
  <c r="J78"/>
  <c r="E78" s="1"/>
  <c r="J79"/>
  <c r="E79" s="1"/>
  <c r="J80"/>
  <c r="E80" s="1"/>
  <c r="J81"/>
  <c r="E81" s="1"/>
  <c r="J82"/>
  <c r="E82" s="1"/>
  <c r="J83"/>
  <c r="E83" s="1"/>
  <c r="J84"/>
  <c r="E84" s="1"/>
  <c r="J85"/>
  <c r="E85" s="1"/>
  <c r="J86"/>
  <c r="E86" s="1"/>
  <c r="J87"/>
  <c r="E87" s="1"/>
  <c r="J88"/>
  <c r="E88" s="1"/>
  <c r="J89"/>
  <c r="E89" s="1"/>
  <c r="K9"/>
  <c r="J9" s="1"/>
  <c r="E9" s="1"/>
  <c r="K10"/>
  <c r="D12" i="2"/>
  <c r="C12" s="1"/>
  <c r="D13"/>
  <c r="C13" s="1"/>
  <c r="D14"/>
  <c r="C14" s="1"/>
  <c r="E10"/>
  <c r="E9" s="1"/>
  <c r="D9" s="1"/>
  <c r="C9" s="1"/>
  <c r="E12"/>
  <c r="E11"/>
  <c r="D11" s="1"/>
  <c r="C11" s="1"/>
  <c r="F24" i="1"/>
  <c r="F26"/>
  <c r="F13"/>
  <c r="F12" s="1"/>
  <c r="F36" s="1"/>
  <c r="F41" s="1"/>
  <c r="F14"/>
  <c r="D17"/>
  <c r="D36" s="1"/>
  <c r="D41" s="1"/>
  <c r="B41"/>
  <c r="E65" i="5" l="1"/>
  <c r="C66"/>
  <c r="E8" i="2"/>
  <c r="D8" s="1"/>
  <c r="C8" s="1"/>
  <c r="D10"/>
  <c r="C10" s="1"/>
  <c r="K8" i="3"/>
  <c r="J8" s="1"/>
  <c r="E8" s="1"/>
  <c r="C67" i="5"/>
  <c r="C65" l="1"/>
  <c r="E64"/>
  <c r="E6" l="1"/>
  <c r="C6" s="1"/>
  <c r="C64"/>
</calcChain>
</file>

<file path=xl/sharedStrings.xml><?xml version="1.0" encoding="utf-8"?>
<sst xmlns="http://schemas.openxmlformats.org/spreadsheetml/2006/main" count="1707" uniqueCount="465">
  <si>
    <t>单位：万元</t>
  </si>
  <si>
    <t>本年预算</t>
  </si>
  <si>
    <t>项目(按功能分类)</t>
  </si>
  <si>
    <t>一、财政拨款（补助）</t>
  </si>
  <si>
    <t>一、基本支出</t>
  </si>
  <si>
    <t>一、【201】一般公共服务支出</t>
  </si>
  <si>
    <t>工资福利支出</t>
  </si>
  <si>
    <t>二、【202】外交支出</t>
  </si>
  <si>
    <t>三、【203】国防支出</t>
  </si>
  <si>
    <t>四、【204】公共安全支出</t>
  </si>
  <si>
    <t>二、项目支出</t>
  </si>
  <si>
    <t>五、【205】教育支出</t>
  </si>
  <si>
    <t>六、【206】科学技术支出</t>
  </si>
  <si>
    <t>八、【208】社会保障和就业支出</t>
  </si>
  <si>
    <t xml:space="preserve">         政府性基金拨款</t>
  </si>
  <si>
    <t>五、对附属单位补助支出</t>
  </si>
  <si>
    <t>二十二、【227】预备费</t>
  </si>
  <si>
    <t>总计</t>
  </si>
  <si>
    <t>上年结余、结存</t>
  </si>
  <si>
    <t>财政拨款（补助）</t>
  </si>
  <si>
    <t>事业单位经营收入</t>
  </si>
  <si>
    <t>合计</t>
  </si>
  <si>
    <t>其他结转</t>
  </si>
  <si>
    <t>小计</t>
  </si>
  <si>
    <t>政府性基金拨款</t>
  </si>
  <si>
    <t>专项收入</t>
  </si>
  <si>
    <t>行政事业性收费</t>
  </si>
  <si>
    <t>罚没收入</t>
  </si>
  <si>
    <t>国有资源(资产)有偿使用收入</t>
  </si>
  <si>
    <t>**</t>
  </si>
  <si>
    <t>功能科目编码</t>
  </si>
  <si>
    <t>功能科目名称</t>
  </si>
  <si>
    <t>基本支出</t>
  </si>
  <si>
    <t>项目支出</t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</si>
  <si>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</si>
  <si>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</si>
  <si>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</si>
  <si>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</si>
  <si>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</si>
  <si>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</si>
  <si>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</si>
  <si>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</si>
  <si>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</si>
  <si>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</si>
  <si>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</si>
  <si>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</si>
  <si>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</si>
  <si>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</si>
  <si>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项    目</t>
  </si>
  <si>
    <t>合    计</t>
  </si>
  <si>
    <t>1、因公出国(境)费用</t>
  </si>
  <si>
    <t>2、公务接待费</t>
  </si>
  <si>
    <t>3、公务用车购置及运行维护费</t>
  </si>
  <si>
    <t xml:space="preserve">    专户管理的事业收入</t>
    <phoneticPr fontId="12" type="noConversion"/>
  </si>
  <si>
    <t xml:space="preserve">    其他事业收入</t>
    <phoneticPr fontId="12" type="noConversion"/>
  </si>
  <si>
    <t xml:space="preserve">    市级主管部门</t>
    <phoneticPr fontId="12" type="noConversion"/>
  </si>
  <si>
    <t xml:space="preserve">    上级转移支付</t>
    <phoneticPr fontId="12" type="noConversion"/>
  </si>
  <si>
    <t>项目(按支出性质和经济分类)</t>
    <phoneticPr fontId="12" type="noConversion"/>
  </si>
  <si>
    <t>人员支出</t>
    <phoneticPr fontId="12" type="noConversion"/>
  </si>
  <si>
    <t xml:space="preserve">    工资福利支出</t>
    <phoneticPr fontId="12" type="noConversion"/>
  </si>
  <si>
    <r>
      <t xml:space="preserve">         </t>
    </r>
    <r>
      <rPr>
        <sz val="10"/>
        <rFont val="宋体"/>
        <family val="3"/>
        <charset val="134"/>
      </rPr>
      <t>对个人和家庭的补助支出</t>
    </r>
    <phoneticPr fontId="12" type="noConversion"/>
  </si>
  <si>
    <t>日常公用支出</t>
    <phoneticPr fontId="12" type="noConversion"/>
  </si>
  <si>
    <t xml:space="preserve">    商品和服务支出</t>
    <phoneticPr fontId="12" type="noConversion"/>
  </si>
  <si>
    <t>三、上缴上级支出</t>
    <phoneticPr fontId="12" type="noConversion"/>
  </si>
  <si>
    <t>四、事业单位经营支出</t>
    <phoneticPr fontId="12" type="noConversion"/>
  </si>
  <si>
    <t>支出经济分类</t>
  </si>
  <si>
    <t>基本支出和项目支出合计</t>
  </si>
  <si>
    <r>
      <t xml:space="preserve">         </t>
    </r>
    <r>
      <rPr>
        <sz val="10"/>
        <rFont val="宋体"/>
        <family val="3"/>
        <charset val="134"/>
      </rPr>
      <t>运行维护类项目</t>
    </r>
    <phoneticPr fontId="12" type="noConversion"/>
  </si>
  <si>
    <r>
      <t xml:space="preserve">         </t>
    </r>
    <r>
      <rPr>
        <sz val="10"/>
        <rFont val="宋体"/>
        <family val="3"/>
        <charset val="134"/>
      </rPr>
      <t>民生保障类项目</t>
    </r>
    <phoneticPr fontId="12" type="noConversion"/>
  </si>
  <si>
    <r>
      <t xml:space="preserve">         </t>
    </r>
    <r>
      <rPr>
        <sz val="10"/>
        <rFont val="宋体"/>
        <family val="3"/>
        <charset val="134"/>
      </rPr>
      <t>信息化建设类项目</t>
    </r>
    <phoneticPr fontId="12" type="noConversion"/>
  </si>
  <si>
    <r>
      <t xml:space="preserve">          </t>
    </r>
    <r>
      <rPr>
        <sz val="10"/>
        <rFont val="宋体"/>
        <family val="3"/>
        <charset val="134"/>
      </rPr>
      <t>其中：财政拨款结转</t>
    </r>
    <phoneticPr fontId="12" type="noConversion"/>
  </si>
  <si>
    <r>
      <t xml:space="preserve">                      </t>
    </r>
    <r>
      <rPr>
        <sz val="10"/>
        <rFont val="宋体"/>
        <family val="3"/>
        <charset val="134"/>
      </rPr>
      <t>其他结转</t>
    </r>
    <phoneticPr fontId="12" type="noConversion"/>
  </si>
  <si>
    <t>基本建设项目</t>
    <phoneticPr fontId="12" type="noConversion"/>
  </si>
  <si>
    <t>行政事业项目</t>
    <phoneticPr fontId="12" type="noConversion"/>
  </si>
  <si>
    <t>财政拨款结转</t>
    <phoneticPr fontId="12" type="noConversion"/>
  </si>
  <si>
    <t>小计</t>
    <phoneticPr fontId="12" type="noConversion"/>
  </si>
  <si>
    <t>合计</t>
    <phoneticPr fontId="12" type="noConversion"/>
  </si>
  <si>
    <t>其他收入</t>
    <phoneticPr fontId="12" type="noConversion"/>
  </si>
  <si>
    <t>经费拨款</t>
    <phoneticPr fontId="12" type="noConversion"/>
  </si>
  <si>
    <t>事业收入</t>
    <phoneticPr fontId="12" type="noConversion"/>
  </si>
  <si>
    <t>专户管理的事业收入</t>
    <phoneticPr fontId="12" type="noConversion"/>
  </si>
  <si>
    <t>其他事业收入</t>
    <phoneticPr fontId="12" type="noConversion"/>
  </si>
  <si>
    <t>合计</t>
    <phoneticPr fontId="12" type="noConversion"/>
  </si>
  <si>
    <t>附属单位上缴收入</t>
    <phoneticPr fontId="12" type="noConversion"/>
  </si>
  <si>
    <t>用事业基金弥补收支差额</t>
    <phoneticPr fontId="12" type="noConversion"/>
  </si>
  <si>
    <t>上级补助收入</t>
    <phoneticPr fontId="12" type="noConversion"/>
  </si>
  <si>
    <t>市级主管部门补助</t>
    <phoneticPr fontId="12" type="noConversion"/>
  </si>
  <si>
    <t>上级转移支付</t>
    <phoneticPr fontId="12" type="noConversion"/>
  </si>
  <si>
    <t>其他拨款收入</t>
    <phoneticPr fontId="12" type="noConversion"/>
  </si>
  <si>
    <t>商品和服务支出</t>
    <phoneticPr fontId="12" type="noConversion"/>
  </si>
  <si>
    <t>对个人和家庭的补助支出</t>
    <phoneticPr fontId="12" type="noConversion"/>
  </si>
  <si>
    <t>九、【210】卫生健康支出</t>
    <phoneticPr fontId="12" type="noConversion"/>
  </si>
  <si>
    <t>七、【207】文化旅游体育与传媒支出</t>
    <phoneticPr fontId="12" type="noConversion"/>
  </si>
  <si>
    <t>一、工资福利支出</t>
  </si>
  <si>
    <t>二、商品和服务支出</t>
  </si>
  <si>
    <t>三、对个人和家庭的补助</t>
  </si>
  <si>
    <t>四、债务利息及费用支出</t>
  </si>
  <si>
    <t>五、资本性支出（基本建设）</t>
  </si>
  <si>
    <t>六、资本性支出</t>
  </si>
  <si>
    <t>七、对企业补助（基本建设）</t>
  </si>
  <si>
    <t>八、对企业补助</t>
  </si>
  <si>
    <t>九、对社会保障基金补助</t>
  </si>
  <si>
    <t>十、其他支出</t>
  </si>
  <si>
    <t>对附属单位补助支出</t>
    <phoneticPr fontId="12" type="noConversion"/>
  </si>
  <si>
    <t>政府统筹</t>
    <phoneticPr fontId="12" type="noConversion"/>
  </si>
  <si>
    <t>上缴上级支出</t>
    <phoneticPr fontId="12" type="noConversion"/>
  </si>
  <si>
    <t>事业单位经营支出</t>
    <phoneticPr fontId="12" type="noConversion"/>
  </si>
  <si>
    <t>行政事业项目</t>
    <phoneticPr fontId="12" type="noConversion"/>
  </si>
  <si>
    <t>基本建设项目</t>
    <phoneticPr fontId="12" type="noConversion"/>
  </si>
  <si>
    <t>运行维护类项目</t>
    <phoneticPr fontId="12" type="noConversion"/>
  </si>
  <si>
    <t>民生保障类项目</t>
    <phoneticPr fontId="12" type="noConversion"/>
  </si>
  <si>
    <t>信息化建设类项目</t>
    <phoneticPr fontId="12" type="noConversion"/>
  </si>
  <si>
    <t>项目(按功能分类)</t>
    <phoneticPr fontId="12" type="noConversion"/>
  </si>
  <si>
    <t>项目(按支出性质及经济分类)</t>
    <phoneticPr fontId="12" type="noConversion"/>
  </si>
  <si>
    <t>十、【211】节能环保支出</t>
    <phoneticPr fontId="12" type="noConversion"/>
  </si>
  <si>
    <t>十一、【212】城乡社区支出</t>
    <phoneticPr fontId="12" type="noConversion"/>
  </si>
  <si>
    <t>十二、【213】农林水支出</t>
    <phoneticPr fontId="12" type="noConversion"/>
  </si>
  <si>
    <t>十三、【214】交通运输支出</t>
    <phoneticPr fontId="12" type="noConversion"/>
  </si>
  <si>
    <t>十四、【215】资源勘探工业信息等支出</t>
    <phoneticPr fontId="12" type="noConversion"/>
  </si>
  <si>
    <t>十五、【216】商业服务业等支出</t>
    <phoneticPr fontId="12" type="noConversion"/>
  </si>
  <si>
    <t>十六、【217】金融支出</t>
    <phoneticPr fontId="12" type="noConversion"/>
  </si>
  <si>
    <t>十七、【219】援助其他地区支出</t>
    <phoneticPr fontId="12" type="noConversion"/>
  </si>
  <si>
    <t>十八、【220】自然资源海洋气象等支出</t>
    <phoneticPr fontId="12" type="noConversion"/>
  </si>
  <si>
    <t>十九、【221】住房保障支出</t>
    <phoneticPr fontId="12" type="noConversion"/>
  </si>
  <si>
    <t>二十、【222】粮油物资储备支出</t>
    <phoneticPr fontId="12" type="noConversion"/>
  </si>
  <si>
    <t>二十一、【224】灾害防治及应急管理支出</t>
    <phoneticPr fontId="12" type="noConversion"/>
  </si>
  <si>
    <t>二十三、【229】其他支出</t>
    <phoneticPr fontId="12" type="noConversion"/>
  </si>
  <si>
    <t>二十四、【230】转移性支出</t>
    <phoneticPr fontId="12" type="noConversion"/>
  </si>
  <si>
    <t>二十五、【231】债务还本支出</t>
    <phoneticPr fontId="12" type="noConversion"/>
  </si>
  <si>
    <t>二十六、【232】债务付息支出</t>
    <phoneticPr fontId="12" type="noConversion"/>
  </si>
  <si>
    <t>二十七、【233】债务发行费用支出</t>
    <phoneticPr fontId="12" type="noConversion"/>
  </si>
  <si>
    <t>一般公共预算财政拨款（补助）</t>
    <phoneticPr fontId="12" type="noConversion"/>
  </si>
  <si>
    <t>二、上级补助收入</t>
    <phoneticPr fontId="12" type="noConversion"/>
  </si>
  <si>
    <t>三、事业收入</t>
    <phoneticPr fontId="12" type="noConversion"/>
  </si>
  <si>
    <t>四、事业单位经营收入</t>
    <phoneticPr fontId="12" type="noConversion"/>
  </si>
  <si>
    <t>五、附属单位上缴收入</t>
    <phoneticPr fontId="12" type="noConversion"/>
  </si>
  <si>
    <t>六、其他收入</t>
    <phoneticPr fontId="12" type="noConversion"/>
  </si>
  <si>
    <t>七、用事业基金弥补收支差额</t>
    <phoneticPr fontId="12" type="noConversion"/>
  </si>
  <si>
    <t>八、上年结余、结存</t>
    <phoneticPr fontId="12" type="noConversion"/>
  </si>
  <si>
    <t xml:space="preserve">    一般公共预算财政拨款（补助）</t>
    <phoneticPr fontId="12" type="noConversion"/>
  </si>
  <si>
    <t xml:space="preserve">     其中：经费拨款</t>
    <phoneticPr fontId="12" type="noConversion"/>
  </si>
  <si>
    <r>
      <t xml:space="preserve">                        </t>
    </r>
    <r>
      <rPr>
        <sz val="10"/>
        <rFont val="宋体"/>
        <family val="3"/>
        <charset val="134"/>
      </rPr>
      <t>专项收入</t>
    </r>
    <phoneticPr fontId="12" type="noConversion"/>
  </si>
  <si>
    <t xml:space="preserve">           行政事业性收费收入</t>
    <phoneticPr fontId="12" type="noConversion"/>
  </si>
  <si>
    <t xml:space="preserve">           罚没收入</t>
    <phoneticPr fontId="12" type="noConversion"/>
  </si>
  <si>
    <t xml:space="preserve">           国有资源(资产)有偿使用收入</t>
    <phoneticPr fontId="12" type="noConversion"/>
  </si>
  <si>
    <t xml:space="preserve">           其他拨款收入</t>
    <phoneticPr fontId="12" type="noConversion"/>
  </si>
  <si>
    <t>项目</t>
    <phoneticPr fontId="12" type="noConversion"/>
  </si>
  <si>
    <t>02表</t>
    <phoneticPr fontId="12" type="noConversion"/>
  </si>
  <si>
    <r>
      <t>0</t>
    </r>
    <r>
      <rPr>
        <sz val="10"/>
        <color indexed="8"/>
        <rFont val="宋体"/>
        <family val="3"/>
        <charset val="134"/>
      </rPr>
      <t>3表</t>
    </r>
    <phoneticPr fontId="12" type="noConversion"/>
  </si>
  <si>
    <t>04表</t>
    <phoneticPr fontId="12" type="noConversion"/>
  </si>
  <si>
    <t>收入总计</t>
    <phoneticPr fontId="12" type="noConversion"/>
  </si>
  <si>
    <t>支出总计</t>
    <phoneticPr fontId="12" type="noConversion"/>
  </si>
  <si>
    <t>结转下年</t>
    <phoneticPr fontId="12" type="noConversion"/>
  </si>
  <si>
    <t>本年支出合计</t>
    <phoneticPr fontId="12" type="noConversion"/>
  </si>
  <si>
    <t>本年收入合计</t>
    <phoneticPr fontId="12" type="noConversion"/>
  </si>
  <si>
    <t>收入</t>
    <phoneticPr fontId="12" type="noConversion"/>
  </si>
  <si>
    <t>支出</t>
    <phoneticPr fontId="12" type="noConversion"/>
  </si>
  <si>
    <r>
      <t>0</t>
    </r>
    <r>
      <rPr>
        <sz val="10"/>
        <color indexed="8"/>
        <rFont val="宋体"/>
        <family val="3"/>
        <charset val="134"/>
      </rPr>
      <t>5表</t>
    </r>
    <phoneticPr fontId="12" type="noConversion"/>
  </si>
  <si>
    <t>功能分类科目（到项级）</t>
    <phoneticPr fontId="12" type="noConversion"/>
  </si>
  <si>
    <t>科目编码</t>
    <phoneticPr fontId="12" type="noConversion"/>
  </si>
  <si>
    <t>科目名称</t>
    <phoneticPr fontId="12" type="noConversion"/>
  </si>
  <si>
    <t>预算数</t>
    <phoneticPr fontId="12" type="noConversion"/>
  </si>
  <si>
    <r>
      <t>0</t>
    </r>
    <r>
      <rPr>
        <sz val="10"/>
        <color indexed="8"/>
        <rFont val="宋体"/>
        <family val="3"/>
        <charset val="134"/>
      </rPr>
      <t>8表</t>
    </r>
    <phoneticPr fontId="12" type="noConversion"/>
  </si>
  <si>
    <t>预算数</t>
    <phoneticPr fontId="12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</si>
  <si>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>其中：公务用车运行维护费</t>
    </r>
    <phoneticPr fontId="12" type="noConversion"/>
  </si>
  <si>
    <r>
      <t xml:space="preserve">      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>公务用车购置费</t>
    </r>
    <phoneticPr fontId="12" type="noConversion"/>
  </si>
  <si>
    <r>
      <t>0</t>
    </r>
    <r>
      <rPr>
        <sz val="10"/>
        <color indexed="8"/>
        <rFont val="宋体"/>
        <family val="3"/>
        <charset val="134"/>
      </rPr>
      <t>1表</t>
    </r>
    <phoneticPr fontId="12" type="noConversion"/>
  </si>
  <si>
    <t>单位名称</t>
    <phoneticPr fontId="12" type="noConversion"/>
  </si>
  <si>
    <t>单位编码</t>
    <phoneticPr fontId="12" type="noConversion"/>
  </si>
  <si>
    <t>**</t>
    <phoneticPr fontId="12" type="noConversion"/>
  </si>
  <si>
    <t>经济社会发展类项目</t>
    <phoneticPr fontId="12" type="noConversion"/>
  </si>
  <si>
    <r>
      <t xml:space="preserve">         </t>
    </r>
    <r>
      <rPr>
        <sz val="10"/>
        <rFont val="宋体"/>
        <family val="3"/>
        <charset val="134"/>
      </rPr>
      <t>经济社会发展类项目</t>
    </r>
    <phoneticPr fontId="12" type="noConversion"/>
  </si>
  <si>
    <t>二十八、【234】抗疫特别国债安排的支出</t>
    <phoneticPr fontId="12" type="noConversion"/>
  </si>
  <si>
    <t>2021年部门收支总体情况表</t>
    <phoneticPr fontId="12" type="noConversion"/>
  </si>
  <si>
    <t>2021年部门收入总体情况表</t>
    <phoneticPr fontId="12" type="noConversion"/>
  </si>
  <si>
    <t>2021年部门支出总体情况表</t>
    <phoneticPr fontId="12" type="noConversion"/>
  </si>
  <si>
    <t>2021年财政拨款收支总体情况表</t>
    <phoneticPr fontId="12" type="noConversion"/>
  </si>
  <si>
    <t>2021年一般公共预算支出情况表</t>
    <phoneticPr fontId="12" type="noConversion"/>
  </si>
  <si>
    <t>2021年财政拨款“三公”经费支出情况表</t>
    <phoneticPr fontId="12" type="noConversion"/>
  </si>
  <si>
    <t>填报单位:鄂州市农业农村局</t>
    <phoneticPr fontId="12" type="noConversion"/>
  </si>
  <si>
    <t>农业科</t>
  </si>
  <si>
    <t>401</t>
  </si>
  <si>
    <t xml:space="preserve">  鄂州市农业农村局</t>
  </si>
  <si>
    <t xml:space="preserve">  401001</t>
  </si>
  <si>
    <t xml:space="preserve">    鄂州市农业农村局本级</t>
  </si>
  <si>
    <t xml:space="preserve">  401002</t>
  </si>
  <si>
    <t xml:space="preserve">    鄂州市农业综合执法支队</t>
  </si>
  <si>
    <t xml:space="preserve">  401004</t>
  </si>
  <si>
    <t xml:space="preserve">    鄂州市土壤肥料工作站</t>
  </si>
  <si>
    <t xml:space="preserve">  401005</t>
  </si>
  <si>
    <t xml:space="preserve">    鄂州市植物保护站</t>
  </si>
  <si>
    <t xml:space="preserve">  401007</t>
  </si>
  <si>
    <t xml:space="preserve">    鄂州市农业科学研究所</t>
  </si>
  <si>
    <t xml:space="preserve">  401008</t>
  </si>
  <si>
    <t xml:space="preserve">    鄂州市农业技术推广中心</t>
  </si>
  <si>
    <t xml:space="preserve">  401009</t>
  </si>
  <si>
    <t xml:space="preserve">    鄂州市蔬菜生产服务中心</t>
  </si>
  <si>
    <t xml:space="preserve">  401010</t>
  </si>
  <si>
    <t xml:space="preserve">    鄂州市畜牧兽医服务中心</t>
  </si>
  <si>
    <t xml:space="preserve">  401012</t>
  </si>
  <si>
    <t xml:space="preserve">    鄂州市动物疫病预防控制中心</t>
  </si>
  <si>
    <t xml:space="preserve">  401014</t>
  </si>
  <si>
    <t xml:space="preserve">    鄂州市基层兽医站</t>
  </si>
  <si>
    <t xml:space="preserve">  401016</t>
  </si>
  <si>
    <t xml:space="preserve">    鄂州市畜牧技术推广站</t>
  </si>
  <si>
    <t xml:space="preserve">  401019</t>
  </si>
  <si>
    <t xml:space="preserve">    鄂州市农机技术推广中心</t>
  </si>
  <si>
    <t xml:space="preserve">  401021</t>
  </si>
  <si>
    <t xml:space="preserve">    鄂州市渔业技术推广中心</t>
  </si>
  <si>
    <t>填报单位:鄂州市农业农村局</t>
    <phoneticPr fontId="12" type="noConversion"/>
  </si>
  <si>
    <t>干部教育</t>
  </si>
  <si>
    <t>机关事业单位基本养老保险缴费支出</t>
  </si>
  <si>
    <t>行政单位医疗</t>
  </si>
  <si>
    <t>行政运行（农业）</t>
  </si>
  <si>
    <t>科技转化与推广服务</t>
  </si>
  <si>
    <t>农产品质量安全</t>
  </si>
  <si>
    <t>农村社会事业</t>
  </si>
  <si>
    <t>住房公积金</t>
  </si>
  <si>
    <t>执法监管</t>
  </si>
  <si>
    <t>事业单位医疗</t>
  </si>
  <si>
    <t>事业运行（农业）</t>
  </si>
  <si>
    <t>病虫害控制</t>
  </si>
  <si>
    <t>填报单位:鄂州市农业农村局</t>
    <phoneticPr fontId="12" type="noConversion"/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</si>
  <si>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</si>
  <si>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</si>
  <si>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</si>
  <si>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</si>
  <si>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</si>
  <si>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</si>
  <si>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  农业科</t>
  </si>
  <si>
    <t xml:space="preserve">      401</t>
  </si>
  <si>
    <t xml:space="preserve">        鄂州市农业农村局</t>
  </si>
  <si>
    <t xml:space="preserve">        401001</t>
  </si>
  <si>
    <t xml:space="preserve">          鄂州市农业农村局本级</t>
  </si>
  <si>
    <t xml:space="preserve">        401002</t>
  </si>
  <si>
    <t xml:space="preserve">          鄂州市农业综合执法支队</t>
  </si>
  <si>
    <t xml:space="preserve">        401004</t>
  </si>
  <si>
    <t xml:space="preserve">          鄂州市土壤肥料工作站</t>
  </si>
  <si>
    <t xml:space="preserve">        401005</t>
  </si>
  <si>
    <t xml:space="preserve">          鄂州市植物保护站</t>
  </si>
  <si>
    <t xml:space="preserve">        401007</t>
  </si>
  <si>
    <t xml:space="preserve">          鄂州市农业科学研究所</t>
  </si>
  <si>
    <t xml:space="preserve">        401008</t>
  </si>
  <si>
    <t xml:space="preserve">          鄂州市农业技术推广中心</t>
  </si>
  <si>
    <t xml:space="preserve">        401009</t>
  </si>
  <si>
    <t xml:space="preserve">          鄂州市蔬菜生产服务中心</t>
  </si>
  <si>
    <t xml:space="preserve">        401010</t>
  </si>
  <si>
    <t xml:space="preserve">          鄂州市畜牧兽医服务中心</t>
  </si>
  <si>
    <t xml:space="preserve">        401012</t>
  </si>
  <si>
    <t xml:space="preserve">          鄂州市动物疫病预防控制中心</t>
  </si>
  <si>
    <t xml:space="preserve">        401014</t>
  </si>
  <si>
    <t xml:space="preserve">          鄂州市基层兽医站</t>
  </si>
  <si>
    <t xml:space="preserve">        401016</t>
  </si>
  <si>
    <t xml:space="preserve">          鄂州市畜牧技术推广站</t>
  </si>
  <si>
    <t xml:space="preserve">        401019</t>
  </si>
  <si>
    <t xml:space="preserve">          鄂州市农机技术推广中心</t>
  </si>
  <si>
    <t xml:space="preserve">        401021</t>
  </si>
  <si>
    <t xml:space="preserve">          鄂州市渔业技术推广中心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</si>
  <si>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</si>
  <si>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</si>
  <si>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</si>
  <si>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</si>
  <si>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</si>
  <si>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</si>
  <si>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</si>
  <si>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</si>
  <si>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</si>
  <si>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</si>
  <si>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</si>
  <si>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</si>
  <si>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</si>
  <si>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</si>
  <si>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</si>
  <si>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>农林水支出</t>
  </si>
  <si>
    <t xml:space="preserve">  21301</t>
  </si>
  <si>
    <t xml:space="preserve">  农业农村</t>
  </si>
  <si>
    <t xml:space="preserve">    2130101</t>
  </si>
  <si>
    <t xml:space="preserve">    行政运行（农业）</t>
  </si>
  <si>
    <t xml:space="preserve">    2130104</t>
  </si>
  <si>
    <t xml:space="preserve">    事业运行（农业）</t>
  </si>
  <si>
    <t xml:space="preserve">    2130106</t>
  </si>
  <si>
    <t xml:space="preserve">    科技转化与推广服务</t>
  </si>
  <si>
    <t xml:space="preserve">    2130108</t>
  </si>
  <si>
    <t xml:space="preserve">    病虫害控制</t>
  </si>
  <si>
    <t xml:space="preserve">    2130109</t>
  </si>
  <si>
    <t xml:space="preserve">    农产品质量安全</t>
  </si>
  <si>
    <t xml:space="preserve">    2130110</t>
  </si>
  <si>
    <t xml:space="preserve">    执法监管</t>
  </si>
  <si>
    <t xml:space="preserve">    2130126</t>
  </si>
  <si>
    <t xml:space="preserve">    农村社会事业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</si>
  <si>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</si>
  <si>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</si>
  <si>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</si>
  <si>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</si>
  <si>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</si>
  <si>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</si>
  <si>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301</t>
  </si>
  <si>
    <t xml:space="preserve">  30101</t>
  </si>
  <si>
    <t xml:space="preserve">  基本工资</t>
  </si>
  <si>
    <t xml:space="preserve">    农业科</t>
  </si>
  <si>
    <t xml:space="preserve">    401</t>
  </si>
  <si>
    <t xml:space="preserve">      鄂州市农业农村局</t>
  </si>
  <si>
    <t xml:space="preserve">      401001</t>
  </si>
  <si>
    <t xml:space="preserve">        鄂州市农业农村局本级</t>
  </si>
  <si>
    <t xml:space="preserve">      401002</t>
  </si>
  <si>
    <t xml:space="preserve">        鄂州市农业综合执法支队</t>
  </si>
  <si>
    <t xml:space="preserve">      401004</t>
  </si>
  <si>
    <t xml:space="preserve">        鄂州市土壤肥料工作站</t>
  </si>
  <si>
    <t xml:space="preserve">      401005</t>
  </si>
  <si>
    <t xml:space="preserve">        鄂州市植物保护站</t>
  </si>
  <si>
    <t xml:space="preserve">      401007</t>
  </si>
  <si>
    <t xml:space="preserve">        鄂州市农业科学研究所</t>
  </si>
  <si>
    <t xml:space="preserve">      401008</t>
  </si>
  <si>
    <t xml:space="preserve">        鄂州市农业技术推广中心</t>
  </si>
  <si>
    <t xml:space="preserve">      401009</t>
  </si>
  <si>
    <t xml:space="preserve">        鄂州市蔬菜生产服务中心</t>
  </si>
  <si>
    <t xml:space="preserve">      401010</t>
  </si>
  <si>
    <t xml:space="preserve">        鄂州市畜牧兽医服务中心</t>
  </si>
  <si>
    <t xml:space="preserve">      401012</t>
  </si>
  <si>
    <t xml:space="preserve">        鄂州市动物疫病预防控制中心</t>
  </si>
  <si>
    <t xml:space="preserve">      401014</t>
  </si>
  <si>
    <t xml:space="preserve">        鄂州市基层兽医站</t>
  </si>
  <si>
    <t xml:space="preserve">      401016</t>
  </si>
  <si>
    <t xml:space="preserve">        鄂州市畜牧技术推广站</t>
  </si>
  <si>
    <t xml:space="preserve">      401019</t>
  </si>
  <si>
    <t xml:space="preserve">        鄂州市农机技术推广中心</t>
  </si>
  <si>
    <t xml:space="preserve">      401021</t>
  </si>
  <si>
    <t xml:space="preserve">        鄂州市渔业技术推广中心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</si>
  <si>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</si>
  <si>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</si>
  <si>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</si>
  <si>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</si>
  <si>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</si>
  <si>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</si>
  <si>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3010701</t>
  </si>
  <si>
    <t xml:space="preserve">  绩效工资</t>
  </si>
  <si>
    <t xml:space="preserve">  3010702</t>
  </si>
  <si>
    <t xml:space="preserve">  事业第十三月绩效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</si>
  <si>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</si>
  <si>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</si>
  <si>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</si>
  <si>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</si>
  <si>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</si>
  <si>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</si>
  <si>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</si>
  <si>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</si>
  <si>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 xml:space="preserve">  3019901</t>
  </si>
  <si>
    <t xml:space="preserve">  其他人员工资及津补贴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</si>
  <si>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</si>
  <si>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</si>
  <si>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</si>
  <si>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</si>
  <si>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</si>
  <si>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</si>
  <si>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</si>
  <si>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</si>
  <si>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</si>
  <si>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</si>
  <si>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</si>
  <si>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</si>
  <si>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</si>
  <si>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</si>
  <si>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</si>
  <si>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</si>
  <si>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</si>
  <si>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</si>
  <si>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</si>
  <si>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</si>
  <si>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</si>
  <si>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</si>
  <si>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</si>
  <si>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</si>
  <si>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</si>
  <si>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</si>
  <si>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</si>
  <si>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</si>
  <si>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</si>
  <si>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</si>
  <si>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</si>
  <si>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</si>
  <si>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</si>
  <si>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</si>
  <si>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</si>
  <si>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</si>
  <si>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</si>
  <si>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</si>
  <si>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</si>
  <si>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</si>
  <si>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</si>
  <si>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</si>
  <si>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</si>
  <si>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</si>
  <si>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</si>
  <si>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</si>
  <si>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</si>
  <si>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</si>
  <si>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</si>
  <si>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</si>
  <si>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</si>
  <si>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</si>
  <si>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</si>
  <si>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</si>
  <si>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</si>
  <si>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</si>
  <si>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</si>
  <si>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</si>
  <si>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</si>
  <si>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>310</t>
  </si>
  <si>
    <t>资本性支出</t>
  </si>
  <si>
    <t xml:space="preserve">  31002</t>
  </si>
  <si>
    <t xml:space="preserve">  办公设备购置</t>
  </si>
  <si>
    <r>
      <t>0</t>
    </r>
    <r>
      <rPr>
        <sz val="11"/>
        <color indexed="8"/>
        <rFont val="宋体"/>
        <family val="3"/>
        <charset val="134"/>
      </rPr>
      <t>8表</t>
    </r>
  </si>
  <si>
    <t>2021年政府性基金预算支出情况表</t>
  </si>
  <si>
    <t>功能分类科目（到项级）</t>
  </si>
  <si>
    <t>预算数</t>
  </si>
  <si>
    <t>科目编码</t>
  </si>
  <si>
    <t>科目名称</t>
  </si>
  <si>
    <t>填报单位:鄂州市农业农村局</t>
    <phoneticPr fontId="12" type="noConversion"/>
  </si>
  <si>
    <t>2120899</t>
  </si>
  <si>
    <t>其他国有土地使用权出让收入安排的支出</t>
  </si>
  <si>
    <t>2130153</t>
  </si>
  <si>
    <t>农田建设</t>
  </si>
  <si>
    <t>2130135</t>
  </si>
  <si>
    <t>农业资源保护修复与利用</t>
  </si>
  <si>
    <t>2130199</t>
  </si>
  <si>
    <t>其他农业农村支出</t>
  </si>
  <si>
    <t>2130111</t>
  </si>
  <si>
    <t>统计监测与信息服务</t>
  </si>
  <si>
    <t>2130119</t>
  </si>
  <si>
    <t>防灾救灾</t>
  </si>
  <si>
    <t>2120899</t>
    <phoneticPr fontId="12" type="noConversion"/>
  </si>
  <si>
    <t>212</t>
    <phoneticPr fontId="12" type="noConversion"/>
  </si>
  <si>
    <t xml:space="preserve">  21208</t>
    <phoneticPr fontId="12" type="noConversion"/>
  </si>
  <si>
    <t>城乡社区支出</t>
    <phoneticPr fontId="12" type="noConversion"/>
  </si>
  <si>
    <t xml:space="preserve">  国有土地使用权出让收入及对应专项债务收入安排的支出</t>
    <phoneticPr fontId="12" type="noConversion"/>
  </si>
  <si>
    <t xml:space="preserve">    其他国有土地使用权出让收入安排的支出</t>
    <phoneticPr fontId="12" type="noConversion"/>
  </si>
  <si>
    <t xml:space="preserve">    2130153</t>
    <phoneticPr fontId="12" type="noConversion"/>
  </si>
  <si>
    <t xml:space="preserve">    农田建设</t>
    <phoneticPr fontId="12" type="noConversion"/>
  </si>
  <si>
    <t xml:space="preserve">    农业资源保护修复与利用</t>
    <phoneticPr fontId="12" type="noConversion"/>
  </si>
  <si>
    <t xml:space="preserve">    2130135</t>
    <phoneticPr fontId="12" type="noConversion"/>
  </si>
  <si>
    <t xml:space="preserve">    2130111</t>
    <phoneticPr fontId="12" type="noConversion"/>
  </si>
  <si>
    <t xml:space="preserve">    统计监测与信息服务</t>
    <phoneticPr fontId="12" type="noConversion"/>
  </si>
  <si>
    <t xml:space="preserve">    2130199</t>
    <phoneticPr fontId="12" type="noConversion"/>
  </si>
  <si>
    <t xml:space="preserve">    其他农业农村支出</t>
    <phoneticPr fontId="12" type="noConversion"/>
  </si>
  <si>
    <t xml:space="preserve">    2130119</t>
    <phoneticPr fontId="12" type="noConversion"/>
  </si>
  <si>
    <t xml:space="preserve">    防灾救灾</t>
    <phoneticPr fontId="12" type="noConversion"/>
  </si>
  <si>
    <r>
      <t>0</t>
    </r>
    <r>
      <rPr>
        <sz val="10"/>
        <color indexed="8"/>
        <rFont val="宋体"/>
        <family val="3"/>
        <charset val="134"/>
      </rPr>
      <t>6表</t>
    </r>
    <phoneticPr fontId="5" type="noConversion"/>
  </si>
  <si>
    <t>2021年一般公共预算基本支出情况表</t>
    <phoneticPr fontId="5" type="noConversion"/>
  </si>
  <si>
    <t>填报单位:鄂州市农业农村局</t>
    <phoneticPr fontId="5" type="noConversion"/>
  </si>
  <si>
    <t>经济分类科目（到款级）</t>
    <phoneticPr fontId="5" type="noConversion"/>
  </si>
  <si>
    <t>预算数</t>
    <phoneticPr fontId="5" type="noConversion"/>
  </si>
  <si>
    <t>科目编码</t>
    <phoneticPr fontId="5" type="noConversion"/>
  </si>
  <si>
    <t>科目名称</t>
    <phoneticPr fontId="5" type="noConversion"/>
  </si>
  <si>
    <t>人员支出</t>
    <phoneticPr fontId="5" type="noConversion"/>
  </si>
  <si>
    <t>日常公用支出</t>
    <phoneticPr fontId="5" type="noConversion"/>
  </si>
  <si>
    <t>附件2</t>
  </si>
  <si>
    <t>部门预算公开表格样式目录</t>
    <phoneticPr fontId="5" type="noConversion"/>
  </si>
  <si>
    <t>一、鄂州市农业农村局部门2021年收支预算总表</t>
    <phoneticPr fontId="5" type="noConversion"/>
  </si>
  <si>
    <t>二、鄂州市农业农村局部门2021年收入预算总表</t>
    <phoneticPr fontId="5" type="noConversion"/>
  </si>
  <si>
    <t>三、鄂州市农业农村局部门2021年支出预算总表</t>
    <phoneticPr fontId="5" type="noConversion"/>
  </si>
  <si>
    <t>四、鄂州市农业农村局部门2021年财政拨款收支预算总表</t>
    <phoneticPr fontId="5" type="noConversion"/>
  </si>
  <si>
    <t>五、鄂州市农业农村局部门2021年一般公共预算支出表</t>
    <phoneticPr fontId="5" type="noConversion"/>
  </si>
  <si>
    <t>六、鄂州市农业农村局部门2021年一般公共预算基本支出表</t>
    <phoneticPr fontId="5" type="noConversion"/>
  </si>
  <si>
    <t>八、鄂州市农业农村局部门2021年财政拨款“三公”经费支出表</t>
    <phoneticPr fontId="5" type="noConversion"/>
  </si>
  <si>
    <t>七、鄂州市农业农村局部门2021年政府性基金预算支出表</t>
    <phoneticPr fontId="5" type="noConversion"/>
  </si>
</sst>
</file>

<file path=xl/styles.xml><?xml version="1.0" encoding="utf-8"?>
<styleSheet xmlns="http://schemas.openxmlformats.org/spreadsheetml/2006/main">
  <numFmts count="6">
    <numFmt numFmtId="176" formatCode="0000"/>
    <numFmt numFmtId="177" formatCode="#,##0.0_ "/>
    <numFmt numFmtId="178" formatCode="00"/>
    <numFmt numFmtId="179" formatCode="* #,##0.00;* \-#,##0.00;* &quot;&quot;??;@"/>
    <numFmt numFmtId="180" formatCode="0.00_ "/>
    <numFmt numFmtId="181" formatCode="0.00_);[Red]\(0.00\)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方正小标宋简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sz val="20"/>
      <name val="方正小标宋简体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Times New Roman"/>
      <family val="1"/>
    </font>
    <font>
      <sz val="9"/>
      <color indexed="8"/>
      <name val="宋体"/>
      <family val="3"/>
      <charset val="134"/>
    </font>
    <font>
      <sz val="9"/>
      <color indexed="8"/>
      <name val="SimSun"/>
      <charset val="134"/>
    </font>
    <font>
      <sz val="10"/>
      <name val="Arial"/>
      <family val="2"/>
    </font>
    <font>
      <sz val="9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name val="黑体"/>
      <family val="3"/>
      <charset val="134"/>
    </font>
    <font>
      <sz val="14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9" fillId="0" borderId="0"/>
    <xf numFmtId="0" fontId="13" fillId="0" borderId="0">
      <alignment vertical="center"/>
    </xf>
    <xf numFmtId="0" fontId="21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/>
    <xf numFmtId="176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/>
    <xf numFmtId="0" fontId="11" fillId="0" borderId="1" xfId="0" applyNumberFormat="1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indent="1"/>
    </xf>
    <xf numFmtId="17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vertical="center" wrapText="1"/>
    </xf>
    <xf numFmtId="180" fontId="4" fillId="0" borderId="1" xfId="2" applyNumberFormat="1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49" fontId="14" fillId="0" borderId="0" xfId="0" applyNumberFormat="1" applyFont="1" applyFill="1">
      <alignment vertical="center"/>
    </xf>
    <xf numFmtId="181" fontId="5" fillId="0" borderId="1" xfId="0" applyNumberFormat="1" applyFont="1" applyFill="1" applyBorder="1" applyAlignment="1">
      <alignment vertical="center"/>
    </xf>
    <xf numFmtId="181" fontId="5" fillId="0" borderId="1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 applyProtection="1">
      <alignment horizontal="right" vertical="center" wrapText="1"/>
    </xf>
    <xf numFmtId="180" fontId="16" fillId="0" borderId="1" xfId="0" applyNumberFormat="1" applyFont="1" applyFill="1" applyBorder="1" applyAlignment="1" applyProtection="1">
      <alignment horizontal="right" vertical="center" wrapText="1"/>
    </xf>
    <xf numFmtId="180" fontId="5" fillId="0" borderId="1" xfId="0" applyNumberFormat="1" applyFont="1" applyFill="1" applyBorder="1" applyAlignment="1">
      <alignment horizontal="right" vertical="center" wrapText="1"/>
    </xf>
    <xf numFmtId="181" fontId="16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181" fontId="5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>
      <alignment vertical="center"/>
    </xf>
    <xf numFmtId="49" fontId="17" fillId="0" borderId="1" xfId="0" applyNumberFormat="1" applyFont="1" applyFill="1" applyBorder="1" applyAlignment="1">
      <alignment vertical="center"/>
    </xf>
    <xf numFmtId="181" fontId="17" fillId="0" borderId="1" xfId="0" applyNumberFormat="1" applyFont="1" applyFill="1" applyBorder="1">
      <alignment vertical="center"/>
    </xf>
    <xf numFmtId="49" fontId="17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>
      <alignment vertical="center"/>
    </xf>
    <xf numFmtId="0" fontId="17" fillId="0" borderId="1" xfId="0" applyNumberFormat="1" applyFont="1" applyFill="1" applyBorder="1" applyAlignment="1">
      <alignment vertical="center" wrapText="1"/>
    </xf>
    <xf numFmtId="181" fontId="1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>
      <alignment vertical="center"/>
    </xf>
    <xf numFmtId="0" fontId="18" fillId="0" borderId="3" xfId="1" applyFont="1" applyBorder="1" applyAlignment="1">
      <alignment horizontal="right" vertical="center" wrapText="1"/>
    </xf>
    <xf numFmtId="0" fontId="18" fillId="0" borderId="4" xfId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180" fontId="17" fillId="0" borderId="1" xfId="0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180" fontId="5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181" fontId="17" fillId="0" borderId="1" xfId="0" applyNumberFormat="1" applyFont="1" applyFill="1" applyBorder="1" applyAlignment="1">
      <alignment vertical="center"/>
    </xf>
    <xf numFmtId="0" fontId="17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justify" vertical="center" wrapText="1"/>
    </xf>
    <xf numFmtId="181" fontId="20" fillId="0" borderId="1" xfId="0" applyNumberFormat="1" applyFont="1" applyFill="1" applyBorder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2" borderId="1" xfId="0" applyFont="1" applyFill="1" applyBorder="1" applyAlignment="1">
      <alignment horizontal="left" vertical="center" wrapText="1"/>
    </xf>
    <xf numFmtId="181" fontId="20" fillId="0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181" fontId="5" fillId="2" borderId="1" xfId="0" applyNumberFormat="1" applyFont="1" applyFill="1" applyBorder="1" applyAlignment="1">
      <alignment vertical="center"/>
    </xf>
    <xf numFmtId="181" fontId="17" fillId="2" borderId="1" xfId="0" applyNumberFormat="1" applyFont="1" applyFill="1" applyBorder="1" applyAlignment="1">
      <alignment vertical="center"/>
    </xf>
    <xf numFmtId="0" fontId="2" fillId="2" borderId="0" xfId="0" applyFont="1" applyFill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left" vertical="center" wrapText="1"/>
    </xf>
    <xf numFmtId="0" fontId="22" fillId="0" borderId="0" xfId="3" applyFont="1" applyAlignment="1">
      <alignment horizontal="right" vertical="center"/>
    </xf>
    <xf numFmtId="0" fontId="21" fillId="0" borderId="0" xfId="3">
      <alignment vertical="center"/>
    </xf>
    <xf numFmtId="0" fontId="24" fillId="0" borderId="0" xfId="3" applyFont="1" applyAlignment="1">
      <alignment vertical="center"/>
    </xf>
    <xf numFmtId="0" fontId="23" fillId="0" borderId="0" xfId="3" applyFont="1" applyAlignment="1">
      <alignment horizontal="center" vertical="center"/>
    </xf>
    <xf numFmtId="0" fontId="24" fillId="0" borderId="0" xfId="3" applyFont="1" applyAlignment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177" fontId="4" fillId="0" borderId="1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9" fontId="4" fillId="0" borderId="10" xfId="0" applyNumberFormat="1" applyFont="1" applyFill="1" applyBorder="1" applyAlignment="1" applyProtection="1">
      <alignment horizontal="center" vertical="center" wrapText="1"/>
    </xf>
    <xf numFmtId="179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vertical="center" wrapText="1"/>
    </xf>
    <xf numFmtId="178" fontId="10" fillId="0" borderId="0" xfId="0" applyNumberFormat="1" applyFont="1" applyFill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</cellXfs>
  <cellStyles count="4">
    <cellStyle name="常规" xfId="0" builtinId="0"/>
    <cellStyle name="常规 2" xfId="1"/>
    <cellStyle name="常规 4" xfId="3"/>
    <cellStyle name="常规_2007年行政单位基层表样表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topLeftCell="A7" workbookViewId="0">
      <selection activeCell="B8" sqref="B8"/>
    </sheetView>
  </sheetViews>
  <sheetFormatPr defaultRowHeight="13.5"/>
  <sheetData>
    <row r="1" spans="1:9" ht="39.950000000000003" customHeight="1">
      <c r="A1" s="91" t="s">
        <v>455</v>
      </c>
      <c r="B1" s="92"/>
    </row>
    <row r="2" spans="1:9" ht="56.25" customHeight="1">
      <c r="A2" s="94" t="s">
        <v>456</v>
      </c>
      <c r="B2" s="94"/>
      <c r="C2" s="94"/>
      <c r="D2" s="94"/>
      <c r="E2" s="94"/>
      <c r="F2" s="94"/>
      <c r="G2" s="94"/>
      <c r="H2" s="94"/>
      <c r="I2" s="94"/>
    </row>
    <row r="3" spans="1:9" ht="56.25" customHeight="1">
      <c r="A3" s="92"/>
      <c r="B3" s="95" t="s">
        <v>457</v>
      </c>
      <c r="C3" s="95"/>
      <c r="D3" s="95"/>
      <c r="E3" s="95"/>
      <c r="F3" s="95"/>
      <c r="G3" s="95"/>
      <c r="H3" s="95"/>
      <c r="I3" s="95"/>
    </row>
    <row r="4" spans="1:9" ht="56.25" customHeight="1">
      <c r="A4" s="92"/>
      <c r="B4" s="95" t="s">
        <v>458</v>
      </c>
      <c r="C4" s="95"/>
      <c r="D4" s="95"/>
      <c r="E4" s="95"/>
      <c r="F4" s="95"/>
      <c r="G4" s="95"/>
      <c r="H4" s="95"/>
      <c r="I4" s="95"/>
    </row>
    <row r="5" spans="1:9" ht="56.25" customHeight="1">
      <c r="A5" s="92"/>
      <c r="B5" s="95" t="s">
        <v>459</v>
      </c>
      <c r="C5" s="95"/>
      <c r="D5" s="95"/>
      <c r="E5" s="95"/>
      <c r="F5" s="95"/>
      <c r="G5" s="95"/>
      <c r="H5" s="95"/>
      <c r="I5" s="95"/>
    </row>
    <row r="6" spans="1:9" ht="56.25" customHeight="1">
      <c r="A6" s="92"/>
      <c r="B6" s="93" t="s">
        <v>460</v>
      </c>
    </row>
    <row r="7" spans="1:9" ht="56.25" customHeight="1">
      <c r="A7" s="92"/>
      <c r="B7" s="93" t="s">
        <v>461</v>
      </c>
    </row>
    <row r="8" spans="1:9" ht="56.25" customHeight="1">
      <c r="A8" s="92"/>
      <c r="B8" s="93" t="s">
        <v>462</v>
      </c>
    </row>
    <row r="9" spans="1:9" ht="56.25" customHeight="1">
      <c r="A9" s="92"/>
      <c r="B9" s="93" t="s">
        <v>464</v>
      </c>
    </row>
    <row r="10" spans="1:9" ht="56.25" customHeight="1">
      <c r="A10" s="92"/>
      <c r="B10" s="93" t="s">
        <v>463</v>
      </c>
    </row>
  </sheetData>
  <mergeCells count="4">
    <mergeCell ref="A2:I2"/>
    <mergeCell ref="B3:I3"/>
    <mergeCell ref="B4:I4"/>
    <mergeCell ref="B5:I5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showZeros="0" workbookViewId="0">
      <selection activeCell="C10" sqref="C10"/>
    </sheetView>
  </sheetViews>
  <sheetFormatPr defaultColWidth="9" defaultRowHeight="13.5"/>
  <cols>
    <col min="1" max="1" width="39.875" bestFit="1" customWidth="1"/>
    <col min="2" max="2" width="10.5" customWidth="1"/>
    <col min="3" max="3" width="39.25" bestFit="1" customWidth="1"/>
    <col min="4" max="4" width="10.875" customWidth="1"/>
    <col min="5" max="5" width="31.25" bestFit="1" customWidth="1"/>
    <col min="6" max="6" width="11.125" bestFit="1" customWidth="1"/>
  </cols>
  <sheetData>
    <row r="1" spans="1:6" ht="13.5" customHeight="1">
      <c r="A1" s="46" t="s">
        <v>166</v>
      </c>
    </row>
    <row r="2" spans="1:6" ht="27" customHeight="1">
      <c r="A2" s="96" t="s">
        <v>173</v>
      </c>
      <c r="B2" s="96"/>
      <c r="C2" s="96"/>
      <c r="D2" s="96"/>
      <c r="E2" s="96"/>
      <c r="F2" s="96"/>
    </row>
    <row r="3" spans="1:6" ht="15.75" customHeight="1">
      <c r="A3" s="31" t="s">
        <v>179</v>
      </c>
      <c r="B3" s="32"/>
      <c r="C3" s="32"/>
      <c r="D3" s="31"/>
      <c r="E3" s="31"/>
      <c r="F3" s="33" t="s">
        <v>0</v>
      </c>
    </row>
    <row r="4" spans="1:6" ht="22.5" customHeight="1">
      <c r="A4" s="34" t="s">
        <v>155</v>
      </c>
      <c r="B4" s="34"/>
      <c r="C4" s="97" t="s">
        <v>156</v>
      </c>
      <c r="D4" s="97"/>
      <c r="E4" s="97"/>
      <c r="F4" s="97"/>
    </row>
    <row r="5" spans="1:6" ht="24.75" customHeight="1">
      <c r="A5" s="10" t="s">
        <v>146</v>
      </c>
      <c r="B5" s="10" t="s">
        <v>1</v>
      </c>
      <c r="C5" s="10" t="s">
        <v>2</v>
      </c>
      <c r="D5" s="35" t="s">
        <v>1</v>
      </c>
      <c r="E5" s="10" t="s">
        <v>57</v>
      </c>
      <c r="F5" s="10" t="s">
        <v>1</v>
      </c>
    </row>
    <row r="6" spans="1:6" s="54" customFormat="1" ht="20.100000000000001" customHeight="1">
      <c r="A6" s="16" t="s">
        <v>3</v>
      </c>
      <c r="B6" s="48">
        <v>4654.42</v>
      </c>
      <c r="C6" s="11" t="s">
        <v>5</v>
      </c>
      <c r="D6" s="50">
        <v>0</v>
      </c>
      <c r="E6" s="16" t="s">
        <v>4</v>
      </c>
      <c r="F6" s="50">
        <v>4404.42</v>
      </c>
    </row>
    <row r="7" spans="1:6" s="54" customFormat="1" ht="20.100000000000001" customHeight="1">
      <c r="A7" s="17" t="s">
        <v>139</v>
      </c>
      <c r="B7" s="48">
        <v>4654.42</v>
      </c>
      <c r="C7" s="11" t="s">
        <v>7</v>
      </c>
      <c r="D7" s="50">
        <v>0</v>
      </c>
      <c r="E7" s="40" t="s">
        <v>58</v>
      </c>
      <c r="F7" s="50">
        <v>3786.05</v>
      </c>
    </row>
    <row r="8" spans="1:6" s="54" customFormat="1" ht="20.100000000000001" customHeight="1">
      <c r="A8" s="17" t="s">
        <v>140</v>
      </c>
      <c r="B8" s="48">
        <v>4654.42</v>
      </c>
      <c r="C8" s="11" t="s">
        <v>8</v>
      </c>
      <c r="D8" s="50">
        <v>0</v>
      </c>
      <c r="E8" s="40" t="s">
        <v>59</v>
      </c>
      <c r="F8" s="50">
        <v>3762.04</v>
      </c>
    </row>
    <row r="9" spans="1:6" s="54" customFormat="1" ht="20.100000000000001" customHeight="1">
      <c r="A9" s="36" t="s">
        <v>141</v>
      </c>
      <c r="B9" s="48">
        <v>0</v>
      </c>
      <c r="C9" s="11" t="s">
        <v>9</v>
      </c>
      <c r="D9" s="50">
        <v>0</v>
      </c>
      <c r="E9" s="18" t="s">
        <v>60</v>
      </c>
      <c r="F9" s="50">
        <v>24.01</v>
      </c>
    </row>
    <row r="10" spans="1:6" s="54" customFormat="1" ht="20.100000000000001" customHeight="1">
      <c r="A10" s="16" t="s">
        <v>142</v>
      </c>
      <c r="B10" s="48">
        <v>0</v>
      </c>
      <c r="C10" s="11" t="s">
        <v>11</v>
      </c>
      <c r="D10" s="50">
        <v>28.46</v>
      </c>
      <c r="E10" s="40" t="s">
        <v>61</v>
      </c>
      <c r="F10" s="50">
        <v>618.37</v>
      </c>
    </row>
    <row r="11" spans="1:6" s="54" customFormat="1" ht="20.100000000000001" customHeight="1">
      <c r="A11" s="16" t="s">
        <v>143</v>
      </c>
      <c r="B11" s="48">
        <v>0</v>
      </c>
      <c r="C11" s="11" t="s">
        <v>12</v>
      </c>
      <c r="D11" s="50">
        <v>0</v>
      </c>
      <c r="E11" s="40" t="s">
        <v>62</v>
      </c>
      <c r="F11" s="50">
        <v>618.37</v>
      </c>
    </row>
    <row r="12" spans="1:6" s="54" customFormat="1" ht="20.100000000000001" customHeight="1">
      <c r="A12" s="16" t="s">
        <v>144</v>
      </c>
      <c r="B12" s="48">
        <v>0</v>
      </c>
      <c r="C12" s="11" t="s">
        <v>92</v>
      </c>
      <c r="D12" s="50">
        <v>0</v>
      </c>
      <c r="E12" s="16" t="s">
        <v>10</v>
      </c>
      <c r="F12" s="50">
        <f>F13+F18</f>
        <v>734.93000000000006</v>
      </c>
    </row>
    <row r="13" spans="1:6" s="54" customFormat="1" ht="20.100000000000001" customHeight="1">
      <c r="A13" s="16" t="s">
        <v>145</v>
      </c>
      <c r="B13" s="48">
        <v>0</v>
      </c>
      <c r="C13" s="11" t="s">
        <v>13</v>
      </c>
      <c r="D13" s="50">
        <v>325.66000000000003</v>
      </c>
      <c r="E13" s="40" t="s">
        <v>73</v>
      </c>
      <c r="F13" s="50">
        <f>F14+F15+F16</f>
        <v>734.93000000000006</v>
      </c>
    </row>
    <row r="14" spans="1:6" s="54" customFormat="1" ht="20.100000000000001" customHeight="1">
      <c r="A14" s="36" t="s">
        <v>14</v>
      </c>
      <c r="B14" s="48">
        <v>0</v>
      </c>
      <c r="C14" s="11" t="s">
        <v>91</v>
      </c>
      <c r="D14" s="50">
        <v>235.72</v>
      </c>
      <c r="E14" s="18" t="s">
        <v>67</v>
      </c>
      <c r="F14" s="50">
        <f>484.93+105</f>
        <v>589.93000000000006</v>
      </c>
    </row>
    <row r="15" spans="1:6" s="54" customFormat="1" ht="20.100000000000001" customHeight="1">
      <c r="A15" s="16" t="s">
        <v>132</v>
      </c>
      <c r="B15" s="48">
        <v>0</v>
      </c>
      <c r="C15" s="11" t="s">
        <v>114</v>
      </c>
      <c r="D15" s="50">
        <v>0</v>
      </c>
      <c r="E15" s="18" t="s">
        <v>68</v>
      </c>
      <c r="F15" s="50">
        <v>105</v>
      </c>
    </row>
    <row r="16" spans="1:6" s="54" customFormat="1" ht="20.100000000000001" customHeight="1">
      <c r="A16" s="16" t="s">
        <v>55</v>
      </c>
      <c r="B16" s="48">
        <v>0</v>
      </c>
      <c r="C16" s="11" t="s">
        <v>115</v>
      </c>
      <c r="D16" s="50">
        <v>27.61</v>
      </c>
      <c r="E16" s="18" t="s">
        <v>171</v>
      </c>
      <c r="F16" s="50">
        <v>40</v>
      </c>
    </row>
    <row r="17" spans="1:6" s="54" customFormat="1" ht="20.100000000000001" customHeight="1">
      <c r="A17" s="16" t="s">
        <v>56</v>
      </c>
      <c r="B17" s="48">
        <v>0</v>
      </c>
      <c r="C17" s="11" t="s">
        <v>116</v>
      </c>
      <c r="D17" s="50">
        <f>457.32+3770.19</f>
        <v>4227.51</v>
      </c>
      <c r="E17" s="18" t="s">
        <v>69</v>
      </c>
      <c r="F17" s="50">
        <v>0</v>
      </c>
    </row>
    <row r="18" spans="1:6" s="54" customFormat="1" ht="20.100000000000001" customHeight="1">
      <c r="A18" s="16" t="s">
        <v>133</v>
      </c>
      <c r="B18" s="48">
        <v>0</v>
      </c>
      <c r="C18" s="11" t="s">
        <v>117</v>
      </c>
      <c r="D18" s="50">
        <v>0</v>
      </c>
      <c r="E18" s="40" t="s">
        <v>72</v>
      </c>
      <c r="F18" s="50">
        <v>0</v>
      </c>
    </row>
    <row r="19" spans="1:6" s="54" customFormat="1" ht="20.100000000000001" customHeight="1">
      <c r="A19" s="16" t="s">
        <v>53</v>
      </c>
      <c r="B19" s="48">
        <v>0</v>
      </c>
      <c r="C19" s="11" t="s">
        <v>118</v>
      </c>
      <c r="D19" s="50">
        <v>0</v>
      </c>
      <c r="E19" s="16" t="s">
        <v>63</v>
      </c>
      <c r="F19" s="50">
        <v>0</v>
      </c>
    </row>
    <row r="20" spans="1:6" s="54" customFormat="1" ht="20.100000000000001" customHeight="1">
      <c r="A20" s="16" t="s">
        <v>54</v>
      </c>
      <c r="B20" s="48">
        <v>0</v>
      </c>
      <c r="C20" s="11" t="s">
        <v>119</v>
      </c>
      <c r="D20" s="50">
        <v>0</v>
      </c>
      <c r="E20" s="16" t="s">
        <v>64</v>
      </c>
      <c r="F20" s="50">
        <v>0</v>
      </c>
    </row>
    <row r="21" spans="1:6" s="54" customFormat="1" ht="20.100000000000001" customHeight="1">
      <c r="A21" s="16" t="s">
        <v>134</v>
      </c>
      <c r="B21" s="48">
        <v>0</v>
      </c>
      <c r="C21" s="11" t="s">
        <v>120</v>
      </c>
      <c r="D21" s="50">
        <v>0</v>
      </c>
      <c r="E21" s="16" t="s">
        <v>15</v>
      </c>
      <c r="F21" s="50"/>
    </row>
    <row r="22" spans="1:6" s="54" customFormat="1" ht="20.100000000000001" customHeight="1">
      <c r="A22" s="16" t="s">
        <v>135</v>
      </c>
      <c r="B22" s="48">
        <v>0</v>
      </c>
      <c r="C22" s="11" t="s">
        <v>121</v>
      </c>
      <c r="D22" s="50">
        <v>0</v>
      </c>
      <c r="E22" s="16"/>
      <c r="F22" s="50"/>
    </row>
    <row r="23" spans="1:6" s="54" customFormat="1" ht="20.100000000000001" customHeight="1">
      <c r="A23" s="16" t="s">
        <v>136</v>
      </c>
      <c r="B23" s="55">
        <v>0</v>
      </c>
      <c r="C23" s="11" t="s">
        <v>122</v>
      </c>
      <c r="D23" s="50">
        <v>0</v>
      </c>
      <c r="E23" s="54" t="s">
        <v>65</v>
      </c>
      <c r="F23" s="50"/>
    </row>
    <row r="24" spans="1:6" s="54" customFormat="1" ht="20.100000000000001" customHeight="1">
      <c r="A24" s="16"/>
      <c r="B24" s="47"/>
      <c r="C24" s="11" t="s">
        <v>123</v>
      </c>
      <c r="D24" s="50">
        <v>294.39</v>
      </c>
      <c r="E24" s="16" t="s">
        <v>66</v>
      </c>
      <c r="F24" s="50">
        <f>F25+F26+F27+F30</f>
        <v>5139.3500000000004</v>
      </c>
    </row>
    <row r="25" spans="1:6" s="54" customFormat="1" ht="20.100000000000001" customHeight="1">
      <c r="A25" s="16"/>
      <c r="B25" s="47"/>
      <c r="C25" s="11" t="s">
        <v>124</v>
      </c>
      <c r="D25" s="50">
        <v>0</v>
      </c>
      <c r="E25" s="43" t="s">
        <v>93</v>
      </c>
      <c r="F25" s="50">
        <v>3762.04</v>
      </c>
    </row>
    <row r="26" spans="1:6" s="54" customFormat="1" ht="20.100000000000001" customHeight="1">
      <c r="A26" s="37"/>
      <c r="B26" s="47"/>
      <c r="C26" s="11" t="s">
        <v>125</v>
      </c>
      <c r="D26" s="50">
        <v>0</v>
      </c>
      <c r="E26" s="43" t="s">
        <v>94</v>
      </c>
      <c r="F26" s="50">
        <f>484.93+864.07</f>
        <v>1349</v>
      </c>
    </row>
    <row r="27" spans="1:6" s="54" customFormat="1" ht="20.100000000000001" customHeight="1">
      <c r="A27" s="37"/>
      <c r="B27" s="47"/>
      <c r="C27" s="11" t="s">
        <v>16</v>
      </c>
      <c r="D27" s="50">
        <v>0</v>
      </c>
      <c r="E27" s="43" t="s">
        <v>95</v>
      </c>
      <c r="F27" s="50">
        <v>24.01</v>
      </c>
    </row>
    <row r="28" spans="1:6" s="54" customFormat="1" ht="20.100000000000001" customHeight="1">
      <c r="A28" s="16"/>
      <c r="B28" s="48"/>
      <c r="C28" s="11" t="s">
        <v>126</v>
      </c>
      <c r="D28" s="50">
        <v>0</v>
      </c>
      <c r="E28" s="43" t="s">
        <v>96</v>
      </c>
      <c r="F28" s="50">
        <v>0</v>
      </c>
    </row>
    <row r="29" spans="1:6" s="54" customFormat="1" ht="20.100000000000001" customHeight="1">
      <c r="A29" s="16"/>
      <c r="B29" s="48"/>
      <c r="C29" s="11" t="s">
        <v>127</v>
      </c>
      <c r="D29" s="50">
        <v>0</v>
      </c>
      <c r="E29" s="43" t="s">
        <v>97</v>
      </c>
      <c r="F29" s="50">
        <v>0</v>
      </c>
    </row>
    <row r="30" spans="1:6" s="54" customFormat="1" ht="20.100000000000001" customHeight="1">
      <c r="A30" s="16"/>
      <c r="B30" s="48"/>
      <c r="C30" s="11" t="s">
        <v>128</v>
      </c>
      <c r="D30" s="50">
        <v>0</v>
      </c>
      <c r="E30" s="43" t="s">
        <v>98</v>
      </c>
      <c r="F30" s="50">
        <v>4.3</v>
      </c>
    </row>
    <row r="31" spans="1:6" s="54" customFormat="1" ht="20.100000000000001" customHeight="1">
      <c r="A31" s="16"/>
      <c r="B31" s="48"/>
      <c r="C31" s="11" t="s">
        <v>129</v>
      </c>
      <c r="D31" s="50">
        <v>0</v>
      </c>
      <c r="E31" s="43" t="s">
        <v>99</v>
      </c>
      <c r="F31" s="50">
        <v>0</v>
      </c>
    </row>
    <row r="32" spans="1:6" s="54" customFormat="1" ht="20.100000000000001" customHeight="1">
      <c r="A32" s="16"/>
      <c r="B32" s="48"/>
      <c r="C32" s="11" t="s">
        <v>130</v>
      </c>
      <c r="D32" s="50">
        <v>0</v>
      </c>
      <c r="E32" s="43" t="s">
        <v>100</v>
      </c>
      <c r="F32" s="50">
        <v>0</v>
      </c>
    </row>
    <row r="33" spans="1:6" s="54" customFormat="1" ht="20.100000000000001" customHeight="1">
      <c r="A33" s="16"/>
      <c r="B33" s="48"/>
      <c r="C33" s="11" t="s">
        <v>172</v>
      </c>
      <c r="D33" s="48">
        <v>0</v>
      </c>
      <c r="E33" s="43" t="s">
        <v>101</v>
      </c>
      <c r="F33" s="50">
        <v>0</v>
      </c>
    </row>
    <row r="34" spans="1:6" s="54" customFormat="1" ht="20.100000000000001" customHeight="1">
      <c r="A34" s="16"/>
      <c r="B34" s="48"/>
      <c r="C34" s="11"/>
      <c r="D34" s="48"/>
      <c r="E34" s="43" t="s">
        <v>102</v>
      </c>
      <c r="F34" s="50">
        <v>0</v>
      </c>
    </row>
    <row r="35" spans="1:6" ht="20.100000000000001" customHeight="1">
      <c r="A35" s="16"/>
      <c r="B35" s="48"/>
      <c r="C35" s="11"/>
      <c r="D35" s="48"/>
      <c r="E35" s="16"/>
      <c r="F35" s="50"/>
    </row>
    <row r="36" spans="1:6" s="54" customFormat="1" ht="20.100000000000001" customHeight="1">
      <c r="A36" s="10" t="s">
        <v>154</v>
      </c>
      <c r="B36" s="48">
        <v>4654.42</v>
      </c>
      <c r="C36" s="10" t="s">
        <v>153</v>
      </c>
      <c r="D36" s="48">
        <f>SUM(D9:D35)</f>
        <v>5139.3500000000004</v>
      </c>
      <c r="E36" s="10" t="s">
        <v>153</v>
      </c>
      <c r="F36" s="50">
        <f>F6+F12</f>
        <v>5139.3500000000004</v>
      </c>
    </row>
    <row r="37" spans="1:6" s="54" customFormat="1" ht="20.100000000000001" customHeight="1">
      <c r="A37" s="16" t="s">
        <v>137</v>
      </c>
      <c r="B37" s="48"/>
      <c r="C37" s="10" t="s">
        <v>152</v>
      </c>
      <c r="D37" s="48">
        <v>0</v>
      </c>
      <c r="E37" s="10" t="s">
        <v>152</v>
      </c>
      <c r="F37" s="50">
        <v>0</v>
      </c>
    </row>
    <row r="38" spans="1:6" s="54" customFormat="1" ht="20.100000000000001" customHeight="1">
      <c r="A38" s="16" t="s">
        <v>138</v>
      </c>
      <c r="B38" s="48">
        <v>484.93</v>
      </c>
      <c r="C38" s="11"/>
      <c r="D38" s="48"/>
      <c r="E38" s="17"/>
      <c r="F38" s="52"/>
    </row>
    <row r="39" spans="1:6" s="54" customFormat="1" ht="20.100000000000001" customHeight="1">
      <c r="A39" s="36" t="s">
        <v>70</v>
      </c>
      <c r="B39" s="48">
        <v>484.93</v>
      </c>
      <c r="C39" s="11"/>
      <c r="D39" s="48"/>
      <c r="E39" s="11"/>
      <c r="F39" s="50"/>
    </row>
    <row r="40" spans="1:6" s="54" customFormat="1" ht="20.100000000000001" customHeight="1">
      <c r="A40" s="36" t="s">
        <v>71</v>
      </c>
      <c r="B40" s="48">
        <v>0</v>
      </c>
      <c r="C40" s="38"/>
      <c r="D40" s="53"/>
      <c r="E40" s="38"/>
      <c r="F40" s="51"/>
    </row>
    <row r="41" spans="1:6" s="54" customFormat="1" ht="20.100000000000001" customHeight="1">
      <c r="A41" s="10" t="s">
        <v>150</v>
      </c>
      <c r="B41" s="48">
        <f>B36+B38</f>
        <v>5139.3500000000004</v>
      </c>
      <c r="C41" s="10" t="s">
        <v>151</v>
      </c>
      <c r="D41" s="48">
        <f>D36+D37</f>
        <v>5139.3500000000004</v>
      </c>
      <c r="E41" s="10" t="s">
        <v>151</v>
      </c>
      <c r="F41" s="50">
        <f>F36+F37</f>
        <v>5139.3500000000004</v>
      </c>
    </row>
    <row r="42" spans="1:6" ht="13.5" customHeight="1"/>
    <row r="43" spans="1:6" ht="13.5" customHeight="1"/>
    <row r="44" spans="1:6" ht="13.5" customHeight="1"/>
  </sheetData>
  <sheetProtection formatCells="0" formatColumns="0" formatRows="0"/>
  <mergeCells count="2">
    <mergeCell ref="A2:F2"/>
    <mergeCell ref="C4:F4"/>
  </mergeCells>
  <phoneticPr fontId="12" type="noConversion"/>
  <printOptions horizontalCentered="1"/>
  <pageMargins left="0.70069444444444495" right="0.70069444444444495" top="0.75138888888888899" bottom="0.75138888888888899" header="0.29861111111111099" footer="0.29861111111111099"/>
  <pageSetup paperSize="8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4"/>
  <sheetViews>
    <sheetView showGridLines="0" showZeros="0" workbookViewId="0">
      <selection activeCell="A11" sqref="A11:XFD11"/>
    </sheetView>
  </sheetViews>
  <sheetFormatPr defaultRowHeight="13.5"/>
  <cols>
    <col min="1" max="1" width="7.5" customWidth="1"/>
    <col min="2" max="2" width="24.125" customWidth="1"/>
    <col min="3" max="3" width="10.625" customWidth="1"/>
    <col min="4" max="7" width="5.875" customWidth="1"/>
    <col min="8" max="8" width="10.625" customWidth="1"/>
    <col min="9" max="9" width="10" customWidth="1"/>
    <col min="10" max="10" width="8" customWidth="1"/>
    <col min="11" max="11" width="6.625" customWidth="1"/>
    <col min="12" max="12" width="7.375" customWidth="1"/>
    <col min="13" max="13" width="5.875" customWidth="1"/>
    <col min="15" max="16" width="5.875" customWidth="1"/>
    <col min="17" max="17" width="7.125" customWidth="1"/>
    <col min="18" max="18" width="6.75" customWidth="1"/>
    <col min="19" max="19" width="7.125" customWidth="1"/>
    <col min="20" max="21" width="5.875" customWidth="1"/>
    <col min="22" max="22" width="5.5" customWidth="1"/>
    <col min="23" max="23" width="5.625" customWidth="1"/>
    <col min="24" max="25" width="5.875" customWidth="1"/>
  </cols>
  <sheetData>
    <row r="1" spans="1:25" ht="13.5" customHeight="1">
      <c r="A1" s="24" t="s">
        <v>147</v>
      </c>
      <c r="B1" s="24"/>
      <c r="C1" s="25"/>
      <c r="D1" s="2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27" customHeight="1">
      <c r="A2" s="113" t="s">
        <v>174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</row>
    <row r="3" spans="1:25" ht="18.75" customHeight="1">
      <c r="A3" s="112" t="s">
        <v>209</v>
      </c>
      <c r="B3" s="112"/>
      <c r="C3" s="26"/>
      <c r="D3" s="26"/>
      <c r="E3" s="27"/>
      <c r="F3" s="27"/>
      <c r="G3" s="27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 t="s">
        <v>0</v>
      </c>
    </row>
    <row r="4" spans="1:25" ht="20.100000000000001" customHeight="1">
      <c r="A4" s="102" t="s">
        <v>168</v>
      </c>
      <c r="B4" s="109" t="s">
        <v>167</v>
      </c>
      <c r="C4" s="103" t="s">
        <v>17</v>
      </c>
      <c r="D4" s="98" t="s">
        <v>18</v>
      </c>
      <c r="E4" s="99"/>
      <c r="F4" s="100"/>
      <c r="G4" s="114" t="s">
        <v>84</v>
      </c>
      <c r="H4" s="99" t="s">
        <v>19</v>
      </c>
      <c r="I4" s="99"/>
      <c r="J4" s="101"/>
      <c r="K4" s="101"/>
      <c r="L4" s="101"/>
      <c r="M4" s="101"/>
      <c r="N4" s="101"/>
      <c r="O4" s="101"/>
      <c r="P4" s="100"/>
      <c r="Q4" s="114" t="s">
        <v>85</v>
      </c>
      <c r="R4" s="115"/>
      <c r="S4" s="116"/>
      <c r="T4" s="114" t="s">
        <v>79</v>
      </c>
      <c r="U4" s="115"/>
      <c r="V4" s="116"/>
      <c r="W4" s="114" t="s">
        <v>20</v>
      </c>
      <c r="X4" s="114" t="s">
        <v>83</v>
      </c>
      <c r="Y4" s="101" t="s">
        <v>77</v>
      </c>
    </row>
    <row r="5" spans="1:25" ht="16.350000000000001" customHeight="1">
      <c r="A5" s="102"/>
      <c r="B5" s="110"/>
      <c r="C5" s="103"/>
      <c r="D5" s="104" t="s">
        <v>21</v>
      </c>
      <c r="E5" s="99" t="s">
        <v>74</v>
      </c>
      <c r="F5" s="107" t="s">
        <v>22</v>
      </c>
      <c r="G5" s="114"/>
      <c r="H5" s="99" t="s">
        <v>76</v>
      </c>
      <c r="I5" s="100" t="s">
        <v>131</v>
      </c>
      <c r="J5" s="117"/>
      <c r="K5" s="117"/>
      <c r="L5" s="117"/>
      <c r="M5" s="117"/>
      <c r="N5" s="117"/>
      <c r="O5" s="98"/>
      <c r="P5" s="99" t="s">
        <v>24</v>
      </c>
      <c r="Q5" s="99" t="s">
        <v>76</v>
      </c>
      <c r="R5" s="99" t="s">
        <v>86</v>
      </c>
      <c r="S5" s="109" t="s">
        <v>87</v>
      </c>
      <c r="T5" s="99" t="s">
        <v>82</v>
      </c>
      <c r="U5" s="99" t="s">
        <v>80</v>
      </c>
      <c r="V5" s="99" t="s">
        <v>81</v>
      </c>
      <c r="W5" s="114"/>
      <c r="X5" s="114"/>
      <c r="Y5" s="101"/>
    </row>
    <row r="6" spans="1:25" ht="48" customHeight="1">
      <c r="A6" s="102"/>
      <c r="B6" s="111"/>
      <c r="C6" s="103"/>
      <c r="D6" s="105"/>
      <c r="E6" s="106"/>
      <c r="F6" s="108"/>
      <c r="G6" s="114"/>
      <c r="H6" s="106"/>
      <c r="I6" s="42" t="s">
        <v>75</v>
      </c>
      <c r="J6" s="39" t="s">
        <v>78</v>
      </c>
      <c r="K6" s="41" t="s">
        <v>25</v>
      </c>
      <c r="L6" s="41" t="s">
        <v>26</v>
      </c>
      <c r="M6" s="41" t="s">
        <v>27</v>
      </c>
      <c r="N6" s="41" t="s">
        <v>28</v>
      </c>
      <c r="O6" s="41" t="s">
        <v>88</v>
      </c>
      <c r="P6" s="106"/>
      <c r="Q6" s="106"/>
      <c r="R6" s="106"/>
      <c r="S6" s="111"/>
      <c r="T6" s="106"/>
      <c r="U6" s="106"/>
      <c r="V6" s="106"/>
      <c r="W6" s="114"/>
      <c r="X6" s="114"/>
      <c r="Y6" s="101"/>
    </row>
    <row r="7" spans="1:25" ht="21.95" customHeight="1">
      <c r="A7" s="28" t="s">
        <v>29</v>
      </c>
      <c r="B7" s="49" t="s">
        <v>169</v>
      </c>
      <c r="C7" s="29">
        <v>1</v>
      </c>
      <c r="D7" s="30">
        <v>2</v>
      </c>
      <c r="E7" s="29">
        <v>3</v>
      </c>
      <c r="F7" s="30">
        <v>4</v>
      </c>
      <c r="G7" s="29">
        <v>5</v>
      </c>
      <c r="H7" s="30">
        <v>6</v>
      </c>
      <c r="I7" s="29">
        <v>7</v>
      </c>
      <c r="J7" s="30">
        <v>8</v>
      </c>
      <c r="K7" s="29">
        <v>9</v>
      </c>
      <c r="L7" s="30">
        <v>10</v>
      </c>
      <c r="M7" s="29">
        <v>11</v>
      </c>
      <c r="N7" s="30">
        <v>12</v>
      </c>
      <c r="O7" s="29">
        <v>13</v>
      </c>
      <c r="P7" s="30">
        <v>14</v>
      </c>
      <c r="Q7" s="29">
        <v>15</v>
      </c>
      <c r="R7" s="30">
        <v>16</v>
      </c>
      <c r="S7" s="29">
        <v>17</v>
      </c>
      <c r="T7" s="30">
        <v>18</v>
      </c>
      <c r="U7" s="29">
        <v>19</v>
      </c>
      <c r="V7" s="30">
        <v>20</v>
      </c>
      <c r="W7" s="29">
        <v>21</v>
      </c>
      <c r="X7" s="30">
        <v>22</v>
      </c>
      <c r="Y7" s="29">
        <v>23</v>
      </c>
    </row>
    <row r="8" spans="1:25" s="54" customFormat="1" ht="30" customHeight="1">
      <c r="A8" s="56"/>
      <c r="B8" s="59" t="s">
        <v>21</v>
      </c>
      <c r="C8" s="58">
        <f t="shared" ref="C8:C14" si="0">D8+I8</f>
        <v>5139.3500000000004</v>
      </c>
      <c r="D8" s="58">
        <f>E8</f>
        <v>484.93000000000006</v>
      </c>
      <c r="E8" s="58">
        <f>E10</f>
        <v>484.93000000000006</v>
      </c>
      <c r="F8" s="58">
        <v>0</v>
      </c>
      <c r="G8" s="58">
        <v>0</v>
      </c>
      <c r="H8" s="58">
        <v>4654.42</v>
      </c>
      <c r="I8" s="58">
        <v>4654.42</v>
      </c>
      <c r="J8" s="58">
        <v>4654.42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</row>
    <row r="9" spans="1:25" ht="30" customHeight="1">
      <c r="A9" s="56"/>
      <c r="B9" s="59" t="s">
        <v>180</v>
      </c>
      <c r="C9" s="58">
        <f t="shared" si="0"/>
        <v>5139.3500000000004</v>
      </c>
      <c r="D9" s="58">
        <f t="shared" ref="D9:D14" si="1">E9</f>
        <v>484.93000000000006</v>
      </c>
      <c r="E9" s="58">
        <f>E10</f>
        <v>484.93000000000006</v>
      </c>
      <c r="F9" s="58">
        <v>0</v>
      </c>
      <c r="G9" s="58">
        <v>0</v>
      </c>
      <c r="H9" s="58">
        <v>4654.42</v>
      </c>
      <c r="I9" s="58">
        <v>4654.42</v>
      </c>
      <c r="J9" s="58">
        <v>4654.42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</row>
    <row r="10" spans="1:25" ht="30" customHeight="1">
      <c r="A10" s="56" t="s">
        <v>181</v>
      </c>
      <c r="B10" s="59" t="s">
        <v>182</v>
      </c>
      <c r="C10" s="58">
        <f t="shared" si="0"/>
        <v>5139.3500000000004</v>
      </c>
      <c r="D10" s="58">
        <f t="shared" si="1"/>
        <v>484.93000000000006</v>
      </c>
      <c r="E10" s="58">
        <f>E11+E12+E14</f>
        <v>484.93000000000006</v>
      </c>
      <c r="F10" s="58">
        <v>0</v>
      </c>
      <c r="G10" s="58">
        <v>0</v>
      </c>
      <c r="H10" s="58">
        <v>4654.42</v>
      </c>
      <c r="I10" s="58">
        <v>4654.42</v>
      </c>
      <c r="J10" s="58">
        <v>4654.42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</row>
    <row r="11" spans="1:25" ht="30" customHeight="1">
      <c r="A11" s="56" t="s">
        <v>183</v>
      </c>
      <c r="B11" s="59" t="s">
        <v>184</v>
      </c>
      <c r="C11" s="58">
        <f t="shared" si="0"/>
        <v>1633.93</v>
      </c>
      <c r="D11" s="58">
        <f t="shared" si="1"/>
        <v>108.67</v>
      </c>
      <c r="E11" s="58">
        <f>99.73+8.94</f>
        <v>108.67</v>
      </c>
      <c r="F11" s="58">
        <v>0</v>
      </c>
      <c r="G11" s="58">
        <v>0</v>
      </c>
      <c r="H11" s="58">
        <v>1525.26</v>
      </c>
      <c r="I11" s="58">
        <v>1525.26</v>
      </c>
      <c r="J11" s="58">
        <v>1525.26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</row>
    <row r="12" spans="1:25" ht="30" customHeight="1">
      <c r="A12" s="56" t="s">
        <v>185</v>
      </c>
      <c r="B12" s="59" t="s">
        <v>186</v>
      </c>
      <c r="C12" s="58">
        <f t="shared" si="0"/>
        <v>1322.92</v>
      </c>
      <c r="D12" s="58">
        <f t="shared" si="1"/>
        <v>343.67</v>
      </c>
      <c r="E12" s="58">
        <f>325+18.67</f>
        <v>343.67</v>
      </c>
      <c r="F12" s="58">
        <v>0</v>
      </c>
      <c r="G12" s="58">
        <v>0</v>
      </c>
      <c r="H12" s="58">
        <v>979.25</v>
      </c>
      <c r="I12" s="58">
        <v>979.25</v>
      </c>
      <c r="J12" s="58">
        <v>979.25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</row>
    <row r="13" spans="1:25" ht="30" customHeight="1">
      <c r="A13" s="56" t="s">
        <v>187</v>
      </c>
      <c r="B13" s="59" t="s">
        <v>188</v>
      </c>
      <c r="C13" s="58">
        <f t="shared" si="0"/>
        <v>167.67</v>
      </c>
      <c r="D13" s="58">
        <f t="shared" si="1"/>
        <v>0</v>
      </c>
      <c r="E13" s="58">
        <v>0</v>
      </c>
      <c r="F13" s="58">
        <v>0</v>
      </c>
      <c r="G13" s="58">
        <v>0</v>
      </c>
      <c r="H13" s="58">
        <v>167.67</v>
      </c>
      <c r="I13" s="58">
        <v>167.67</v>
      </c>
      <c r="J13" s="58">
        <v>167.67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</row>
    <row r="14" spans="1:25" ht="30" customHeight="1">
      <c r="A14" s="56" t="s">
        <v>189</v>
      </c>
      <c r="B14" s="59" t="s">
        <v>190</v>
      </c>
      <c r="C14" s="58">
        <f t="shared" si="0"/>
        <v>166.05</v>
      </c>
      <c r="D14" s="58">
        <f t="shared" si="1"/>
        <v>32.590000000000003</v>
      </c>
      <c r="E14" s="58">
        <v>32.590000000000003</v>
      </c>
      <c r="F14" s="58">
        <v>0</v>
      </c>
      <c r="G14" s="58">
        <v>0</v>
      </c>
      <c r="H14" s="58">
        <v>133.46</v>
      </c>
      <c r="I14" s="58">
        <v>133.46</v>
      </c>
      <c r="J14" s="58">
        <v>133.46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</row>
    <row r="15" spans="1:25" ht="30" customHeight="1">
      <c r="A15" s="56" t="s">
        <v>191</v>
      </c>
      <c r="B15" s="59" t="s">
        <v>192</v>
      </c>
      <c r="C15" s="58">
        <v>264.77999999999997</v>
      </c>
      <c r="D15" s="58">
        <v>0</v>
      </c>
      <c r="E15" s="58">
        <v>0</v>
      </c>
      <c r="F15" s="58">
        <v>0</v>
      </c>
      <c r="G15" s="58">
        <v>0</v>
      </c>
      <c r="H15" s="58">
        <v>264.77999999999997</v>
      </c>
      <c r="I15" s="58">
        <v>264.77999999999997</v>
      </c>
      <c r="J15" s="58">
        <v>264.77999999999997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</row>
    <row r="16" spans="1:25" ht="30" customHeight="1">
      <c r="A16" s="56" t="s">
        <v>193</v>
      </c>
      <c r="B16" s="59" t="s">
        <v>194</v>
      </c>
      <c r="C16" s="58">
        <v>48.98</v>
      </c>
      <c r="D16" s="58">
        <v>0</v>
      </c>
      <c r="E16" s="58">
        <v>0</v>
      </c>
      <c r="F16" s="58">
        <v>0</v>
      </c>
      <c r="G16" s="58">
        <v>0</v>
      </c>
      <c r="H16" s="58">
        <v>48.98</v>
      </c>
      <c r="I16" s="58">
        <v>48.98</v>
      </c>
      <c r="J16" s="58">
        <v>48.98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</row>
    <row r="17" spans="1:25" ht="30" customHeight="1">
      <c r="A17" s="56" t="s">
        <v>195</v>
      </c>
      <c r="B17" s="59" t="s">
        <v>196</v>
      </c>
      <c r="C17" s="58">
        <v>176.81</v>
      </c>
      <c r="D17" s="58">
        <v>0</v>
      </c>
      <c r="E17" s="58">
        <v>0</v>
      </c>
      <c r="F17" s="58">
        <v>0</v>
      </c>
      <c r="G17" s="58">
        <v>0</v>
      </c>
      <c r="H17" s="58">
        <v>176.81</v>
      </c>
      <c r="I17" s="58">
        <v>176.81</v>
      </c>
      <c r="J17" s="58">
        <v>176.81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</row>
    <row r="18" spans="1:25" ht="30" customHeight="1">
      <c r="A18" s="56" t="s">
        <v>197</v>
      </c>
      <c r="B18" s="59" t="s">
        <v>198</v>
      </c>
      <c r="C18" s="58">
        <v>180.83</v>
      </c>
      <c r="D18" s="58">
        <v>0</v>
      </c>
      <c r="E18" s="58">
        <v>0</v>
      </c>
      <c r="F18" s="58">
        <v>0</v>
      </c>
      <c r="G18" s="58">
        <v>0</v>
      </c>
      <c r="H18" s="58">
        <v>180.83</v>
      </c>
      <c r="I18" s="58">
        <v>180.83</v>
      </c>
      <c r="J18" s="58">
        <v>180.83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</row>
    <row r="19" spans="1:25" ht="30" customHeight="1">
      <c r="A19" s="56" t="s">
        <v>199</v>
      </c>
      <c r="B19" s="59" t="s">
        <v>200</v>
      </c>
      <c r="C19" s="58">
        <v>176.29</v>
      </c>
      <c r="D19" s="58">
        <v>0</v>
      </c>
      <c r="E19" s="58">
        <v>0</v>
      </c>
      <c r="F19" s="58">
        <v>0</v>
      </c>
      <c r="G19" s="58">
        <v>0</v>
      </c>
      <c r="H19" s="58">
        <v>176.29</v>
      </c>
      <c r="I19" s="58">
        <v>176.29</v>
      </c>
      <c r="J19" s="58">
        <v>176.29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</row>
    <row r="20" spans="1:25" ht="30" customHeight="1">
      <c r="A20" s="56" t="s">
        <v>201</v>
      </c>
      <c r="B20" s="59" t="s">
        <v>202</v>
      </c>
      <c r="C20" s="58">
        <v>423.98</v>
      </c>
      <c r="D20" s="58">
        <v>0</v>
      </c>
      <c r="E20" s="58">
        <v>0</v>
      </c>
      <c r="F20" s="58">
        <v>0</v>
      </c>
      <c r="G20" s="58">
        <v>0</v>
      </c>
      <c r="H20" s="58">
        <v>423.98</v>
      </c>
      <c r="I20" s="58">
        <v>423.98</v>
      </c>
      <c r="J20" s="58">
        <v>423.98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</row>
    <row r="21" spans="1:25" ht="30" customHeight="1">
      <c r="A21" s="56" t="s">
        <v>203</v>
      </c>
      <c r="B21" s="59" t="s">
        <v>204</v>
      </c>
      <c r="C21" s="58">
        <v>436.03</v>
      </c>
      <c r="D21" s="58">
        <v>0</v>
      </c>
      <c r="E21" s="58">
        <v>0</v>
      </c>
      <c r="F21" s="58">
        <v>0</v>
      </c>
      <c r="G21" s="58">
        <v>0</v>
      </c>
      <c r="H21" s="58">
        <v>436.03</v>
      </c>
      <c r="I21" s="58">
        <v>436.03</v>
      </c>
      <c r="J21" s="58">
        <v>436.03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</row>
    <row r="22" spans="1:25" ht="30" customHeight="1">
      <c r="A22" s="56" t="s">
        <v>205</v>
      </c>
      <c r="B22" s="59" t="s">
        <v>206</v>
      </c>
      <c r="C22" s="58">
        <v>81.03</v>
      </c>
      <c r="D22" s="58">
        <v>0</v>
      </c>
      <c r="E22" s="58">
        <v>0</v>
      </c>
      <c r="F22" s="58">
        <v>0</v>
      </c>
      <c r="G22" s="58">
        <v>0</v>
      </c>
      <c r="H22" s="58">
        <v>81.03</v>
      </c>
      <c r="I22" s="58">
        <v>81.03</v>
      </c>
      <c r="J22" s="58">
        <v>81.03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</row>
    <row r="23" spans="1:25" ht="30" customHeight="1">
      <c r="A23" s="56" t="s">
        <v>207</v>
      </c>
      <c r="B23" s="59" t="s">
        <v>208</v>
      </c>
      <c r="C23" s="58">
        <v>60.05</v>
      </c>
      <c r="D23" s="58">
        <v>0</v>
      </c>
      <c r="E23" s="58">
        <v>0</v>
      </c>
      <c r="F23" s="58">
        <v>0</v>
      </c>
      <c r="G23" s="58">
        <v>0</v>
      </c>
      <c r="H23" s="58">
        <v>60.05</v>
      </c>
      <c r="I23" s="58">
        <v>60.05</v>
      </c>
      <c r="J23" s="58">
        <v>60.05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</row>
    <row r="24" spans="1:25" ht="13.5" customHeight="1"/>
  </sheetData>
  <sheetProtection formatCells="0" formatColumns="0" formatRows="0"/>
  <mergeCells count="25">
    <mergeCell ref="A3:B3"/>
    <mergeCell ref="A2:Y2"/>
    <mergeCell ref="X4:X6"/>
    <mergeCell ref="Y4:Y6"/>
    <mergeCell ref="V5:V6"/>
    <mergeCell ref="T4:V4"/>
    <mergeCell ref="T5:T6"/>
    <mergeCell ref="U5:U6"/>
    <mergeCell ref="W4:W6"/>
    <mergeCell ref="Q5:Q6"/>
    <mergeCell ref="R5:R6"/>
    <mergeCell ref="S5:S6"/>
    <mergeCell ref="G4:G6"/>
    <mergeCell ref="I5:O5"/>
    <mergeCell ref="P5:P6"/>
    <mergeCell ref="Q4:S4"/>
    <mergeCell ref="D4:F4"/>
    <mergeCell ref="H4:P4"/>
    <mergeCell ref="A4:A6"/>
    <mergeCell ref="C4:C6"/>
    <mergeCell ref="D5:D6"/>
    <mergeCell ref="E5:E6"/>
    <mergeCell ref="F5:F6"/>
    <mergeCell ref="H5:H6"/>
    <mergeCell ref="B4:B6"/>
  </mergeCells>
  <phoneticPr fontId="12" type="noConversion"/>
  <printOptions horizontalCentered="1"/>
  <pageMargins left="0.70069444444444495" right="0.70069444444444495" top="0.75138888888888899" bottom="0.75138888888888899" header="0.29861111111111099" footer="0.29861111111111099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1"/>
  <sheetViews>
    <sheetView showGridLines="0" showZeros="0" workbookViewId="0">
      <selection activeCell="K14" sqref="K14:K18"/>
    </sheetView>
  </sheetViews>
  <sheetFormatPr defaultRowHeight="13.5"/>
  <cols>
    <col min="1" max="1" width="9.5" customWidth="1"/>
    <col min="2" max="2" width="21.125" customWidth="1"/>
    <col min="3" max="3" width="6.75" customWidth="1"/>
    <col min="4" max="4" width="12.25" customWidth="1"/>
    <col min="5" max="5" width="9.125" customWidth="1"/>
    <col min="6" max="6" width="8.25" customWidth="1"/>
    <col min="7" max="7" width="7.125" customWidth="1"/>
    <col min="8" max="8" width="8.375" customWidth="1"/>
    <col min="10" max="10" width="8.5" customWidth="1"/>
    <col min="11" max="11" width="7" customWidth="1"/>
    <col min="12" max="12" width="7.875" customWidth="1"/>
    <col min="13" max="15" width="7.625" customWidth="1"/>
    <col min="16" max="19" width="7.25" customWidth="1"/>
  </cols>
  <sheetData>
    <row r="1" spans="1:19" ht="13.5" customHeight="1">
      <c r="A1" s="44" t="s">
        <v>148</v>
      </c>
      <c r="B1" s="44"/>
    </row>
    <row r="2" spans="1:19" ht="37.35" customHeight="1">
      <c r="A2" s="120" t="s">
        <v>175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15" customHeight="1">
      <c r="A3" s="124" t="s">
        <v>209</v>
      </c>
      <c r="B3" s="124"/>
      <c r="C3" s="20"/>
      <c r="D3" s="9"/>
      <c r="E3" s="9"/>
      <c r="F3" s="9"/>
      <c r="G3" s="9"/>
      <c r="H3" s="9"/>
      <c r="I3" s="9"/>
      <c r="J3" s="23"/>
      <c r="K3" s="19"/>
      <c r="L3" s="23"/>
      <c r="M3" s="23"/>
      <c r="N3" s="9"/>
      <c r="S3" s="5" t="s">
        <v>0</v>
      </c>
    </row>
    <row r="4" spans="1:19" ht="13.5" customHeight="1">
      <c r="A4" s="119" t="s">
        <v>168</v>
      </c>
      <c r="B4" s="121" t="s">
        <v>167</v>
      </c>
      <c r="C4" s="119" t="s">
        <v>30</v>
      </c>
      <c r="D4" s="118" t="s">
        <v>31</v>
      </c>
      <c r="E4" s="118" t="s">
        <v>21</v>
      </c>
      <c r="F4" s="21" t="s">
        <v>32</v>
      </c>
      <c r="G4" s="21"/>
      <c r="H4" s="21"/>
      <c r="I4" s="21"/>
      <c r="J4" s="102" t="s">
        <v>33</v>
      </c>
      <c r="K4" s="102"/>
      <c r="L4" s="102"/>
      <c r="M4" s="102"/>
      <c r="N4" s="102"/>
      <c r="O4" s="102"/>
      <c r="P4" s="118" t="s">
        <v>105</v>
      </c>
      <c r="Q4" s="118" t="s">
        <v>106</v>
      </c>
      <c r="R4" s="118" t="s">
        <v>103</v>
      </c>
      <c r="S4" s="118" t="s">
        <v>104</v>
      </c>
    </row>
    <row r="5" spans="1:19" ht="14.45" customHeight="1">
      <c r="A5" s="119"/>
      <c r="B5" s="122"/>
      <c r="C5" s="119"/>
      <c r="D5" s="118"/>
      <c r="E5" s="118"/>
      <c r="F5" s="118" t="s">
        <v>23</v>
      </c>
      <c r="G5" s="118" t="s">
        <v>6</v>
      </c>
      <c r="H5" s="125" t="s">
        <v>90</v>
      </c>
      <c r="I5" s="118" t="s">
        <v>89</v>
      </c>
      <c r="J5" s="118" t="s">
        <v>23</v>
      </c>
      <c r="K5" s="102" t="s">
        <v>107</v>
      </c>
      <c r="L5" s="102"/>
      <c r="M5" s="102"/>
      <c r="N5" s="102"/>
      <c r="O5" s="118" t="s">
        <v>108</v>
      </c>
      <c r="P5" s="118"/>
      <c r="Q5" s="118"/>
      <c r="R5" s="118"/>
      <c r="S5" s="118"/>
    </row>
    <row r="6" spans="1:19" ht="36" customHeight="1">
      <c r="A6" s="119"/>
      <c r="B6" s="123"/>
      <c r="C6" s="119"/>
      <c r="D6" s="118"/>
      <c r="E6" s="118"/>
      <c r="F6" s="118"/>
      <c r="G6" s="118"/>
      <c r="H6" s="125"/>
      <c r="I6" s="118"/>
      <c r="J6" s="118"/>
      <c r="K6" s="4" t="s">
        <v>109</v>
      </c>
      <c r="L6" s="4" t="s">
        <v>110</v>
      </c>
      <c r="M6" s="4" t="s">
        <v>170</v>
      </c>
      <c r="N6" s="4" t="s">
        <v>111</v>
      </c>
      <c r="O6" s="118"/>
      <c r="P6" s="118"/>
      <c r="Q6" s="118"/>
      <c r="R6" s="118"/>
      <c r="S6" s="118"/>
    </row>
    <row r="7" spans="1:19" ht="21.95" customHeight="1">
      <c r="A7" s="22" t="s">
        <v>29</v>
      </c>
      <c r="B7" s="22" t="s">
        <v>169</v>
      </c>
      <c r="C7" s="22" t="s">
        <v>29</v>
      </c>
      <c r="D7" s="22" t="s">
        <v>29</v>
      </c>
      <c r="E7" s="22">
        <v>1</v>
      </c>
      <c r="F7" s="22">
        <v>2</v>
      </c>
      <c r="G7" s="22">
        <v>3</v>
      </c>
      <c r="H7" s="22">
        <v>4</v>
      </c>
      <c r="I7" s="22">
        <v>5</v>
      </c>
      <c r="J7" s="22">
        <v>6</v>
      </c>
      <c r="K7" s="22">
        <v>7</v>
      </c>
      <c r="L7" s="22">
        <v>8</v>
      </c>
      <c r="M7" s="22">
        <v>9</v>
      </c>
      <c r="N7" s="22">
        <v>10</v>
      </c>
      <c r="O7" s="22">
        <v>11</v>
      </c>
      <c r="P7" s="22">
        <v>13</v>
      </c>
      <c r="Q7" s="22">
        <v>14</v>
      </c>
      <c r="R7" s="22">
        <v>15</v>
      </c>
      <c r="S7" s="22">
        <v>16</v>
      </c>
    </row>
    <row r="8" spans="1:19" s="54" customFormat="1" ht="30" customHeight="1">
      <c r="A8" s="56"/>
      <c r="B8" s="59" t="s">
        <v>21</v>
      </c>
      <c r="C8" s="60"/>
      <c r="D8" s="61"/>
      <c r="E8" s="58">
        <f>F8+J8</f>
        <v>5139.3500000000004</v>
      </c>
      <c r="F8" s="58">
        <v>4404.42</v>
      </c>
      <c r="G8" s="58">
        <v>3762.04</v>
      </c>
      <c r="H8" s="58">
        <v>24.01</v>
      </c>
      <c r="I8" s="58">
        <v>618.37</v>
      </c>
      <c r="J8" s="58">
        <f>K8+L8+M8</f>
        <v>734.93000000000006</v>
      </c>
      <c r="K8" s="58">
        <f>K9</f>
        <v>589.93000000000006</v>
      </c>
      <c r="L8" s="58">
        <v>105</v>
      </c>
      <c r="M8" s="58">
        <v>40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</row>
    <row r="9" spans="1:19" ht="30" customHeight="1">
      <c r="A9" s="56"/>
      <c r="B9" s="59" t="s">
        <v>180</v>
      </c>
      <c r="C9" s="60"/>
      <c r="D9" s="61"/>
      <c r="E9" s="58">
        <f t="shared" ref="E9:E72" si="0">F9+J9</f>
        <v>5139.3500000000004</v>
      </c>
      <c r="F9" s="58">
        <v>4404.42</v>
      </c>
      <c r="G9" s="58">
        <v>3762.04</v>
      </c>
      <c r="H9" s="58">
        <v>24.01</v>
      </c>
      <c r="I9" s="58">
        <v>618.37</v>
      </c>
      <c r="J9" s="58">
        <f t="shared" ref="J9:J72" si="1">K9+L9+M9</f>
        <v>734.93000000000006</v>
      </c>
      <c r="K9" s="58">
        <f>K10</f>
        <v>589.93000000000006</v>
      </c>
      <c r="L9" s="58">
        <v>105</v>
      </c>
      <c r="M9" s="58">
        <v>40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</row>
    <row r="10" spans="1:19" ht="30" customHeight="1">
      <c r="A10" s="56" t="s">
        <v>181</v>
      </c>
      <c r="B10" s="59" t="s">
        <v>182</v>
      </c>
      <c r="C10" s="60"/>
      <c r="D10" s="61"/>
      <c r="E10" s="58">
        <f t="shared" si="0"/>
        <v>5139.3500000000004</v>
      </c>
      <c r="F10" s="58">
        <v>4404.42</v>
      </c>
      <c r="G10" s="58">
        <v>3762.04</v>
      </c>
      <c r="H10" s="58">
        <v>24.01</v>
      </c>
      <c r="I10" s="58">
        <v>618.37</v>
      </c>
      <c r="J10" s="58">
        <f t="shared" si="1"/>
        <v>734.93000000000006</v>
      </c>
      <c r="K10" s="58">
        <f>SUM(K11:K89)</f>
        <v>589.93000000000006</v>
      </c>
      <c r="L10" s="58">
        <v>105</v>
      </c>
      <c r="M10" s="58">
        <v>40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</row>
    <row r="11" spans="1:19" ht="30" customHeight="1">
      <c r="A11" s="56" t="s">
        <v>183</v>
      </c>
      <c r="B11" s="59" t="s">
        <v>184</v>
      </c>
      <c r="C11" s="60">
        <v>2050802</v>
      </c>
      <c r="D11" s="61" t="s">
        <v>210</v>
      </c>
      <c r="E11" s="58">
        <f t="shared" si="0"/>
        <v>5.91</v>
      </c>
      <c r="F11" s="58">
        <v>5.91</v>
      </c>
      <c r="G11" s="58">
        <v>0</v>
      </c>
      <c r="H11" s="58">
        <v>0</v>
      </c>
      <c r="I11" s="58">
        <v>5.91</v>
      </c>
      <c r="J11" s="58">
        <f t="shared" si="1"/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</row>
    <row r="12" spans="1:19" ht="30" customHeight="1">
      <c r="A12" s="56" t="s">
        <v>183</v>
      </c>
      <c r="B12" s="59" t="s">
        <v>184</v>
      </c>
      <c r="C12" s="60">
        <v>2080505</v>
      </c>
      <c r="D12" s="61" t="s">
        <v>211</v>
      </c>
      <c r="E12" s="58">
        <f t="shared" si="0"/>
        <v>65.83</v>
      </c>
      <c r="F12" s="58">
        <v>65.83</v>
      </c>
      <c r="G12" s="58">
        <v>65.83</v>
      </c>
      <c r="H12" s="58">
        <v>0</v>
      </c>
      <c r="I12" s="58">
        <v>0</v>
      </c>
      <c r="J12" s="58">
        <f t="shared" si="1"/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</row>
    <row r="13" spans="1:19" ht="30" customHeight="1">
      <c r="A13" s="56" t="s">
        <v>183</v>
      </c>
      <c r="B13" s="59" t="s">
        <v>184</v>
      </c>
      <c r="C13" s="60">
        <v>2101101</v>
      </c>
      <c r="D13" s="61" t="s">
        <v>212</v>
      </c>
      <c r="E13" s="58">
        <f t="shared" si="0"/>
        <v>58.83</v>
      </c>
      <c r="F13" s="58">
        <v>58.83</v>
      </c>
      <c r="G13" s="58">
        <v>58.83</v>
      </c>
      <c r="H13" s="58">
        <v>0</v>
      </c>
      <c r="I13" s="58">
        <v>0</v>
      </c>
      <c r="J13" s="58">
        <f t="shared" si="1"/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</row>
    <row r="14" spans="1:19" ht="30" customHeight="1">
      <c r="A14" s="56" t="s">
        <v>183</v>
      </c>
      <c r="B14" s="59" t="s">
        <v>184</v>
      </c>
      <c r="C14" s="64" t="s">
        <v>418</v>
      </c>
      <c r="D14" s="65" t="s">
        <v>419</v>
      </c>
      <c r="E14" s="58">
        <f t="shared" si="0"/>
        <v>8.94</v>
      </c>
      <c r="F14" s="58"/>
      <c r="G14" s="58"/>
      <c r="H14" s="58"/>
      <c r="I14" s="58"/>
      <c r="J14" s="58">
        <f t="shared" si="1"/>
        <v>8.94</v>
      </c>
      <c r="K14" s="83">
        <v>8.94</v>
      </c>
      <c r="L14" s="58"/>
      <c r="M14" s="58"/>
      <c r="N14" s="58"/>
      <c r="O14" s="58"/>
      <c r="P14" s="58"/>
      <c r="Q14" s="58"/>
      <c r="R14" s="58"/>
      <c r="S14" s="58"/>
    </row>
    <row r="15" spans="1:19" ht="30" customHeight="1">
      <c r="A15" s="56" t="s">
        <v>183</v>
      </c>
      <c r="B15" s="59" t="s">
        <v>184</v>
      </c>
      <c r="C15" s="60">
        <v>2130101</v>
      </c>
      <c r="D15" s="61" t="s">
        <v>213</v>
      </c>
      <c r="E15" s="58">
        <f t="shared" si="0"/>
        <v>1180.7</v>
      </c>
      <c r="F15" s="58">
        <v>1180.7</v>
      </c>
      <c r="G15" s="58">
        <v>997.68</v>
      </c>
      <c r="H15" s="58">
        <v>5.5</v>
      </c>
      <c r="I15" s="58">
        <v>177.52</v>
      </c>
      <c r="J15" s="58">
        <f t="shared" si="1"/>
        <v>0</v>
      </c>
      <c r="K15" s="79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</row>
    <row r="16" spans="1:19" ht="30" customHeight="1">
      <c r="A16" s="56" t="s">
        <v>183</v>
      </c>
      <c r="B16" s="59" t="s">
        <v>184</v>
      </c>
      <c r="C16" s="60">
        <v>2130106</v>
      </c>
      <c r="D16" s="61" t="s">
        <v>214</v>
      </c>
      <c r="E16" s="58">
        <f t="shared" si="0"/>
        <v>44.17</v>
      </c>
      <c r="F16" s="58">
        <v>0</v>
      </c>
      <c r="G16" s="58">
        <v>0</v>
      </c>
      <c r="H16" s="58">
        <v>0</v>
      </c>
      <c r="I16" s="58">
        <v>0</v>
      </c>
      <c r="J16" s="58">
        <f t="shared" si="1"/>
        <v>44.17</v>
      </c>
      <c r="K16" s="79">
        <v>4.17</v>
      </c>
      <c r="L16" s="58">
        <v>0</v>
      </c>
      <c r="M16" s="58">
        <v>40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</row>
    <row r="17" spans="1:19" ht="30" customHeight="1">
      <c r="A17" s="56" t="s">
        <v>183</v>
      </c>
      <c r="B17" s="59" t="s">
        <v>184</v>
      </c>
      <c r="C17" s="60">
        <v>2130109</v>
      </c>
      <c r="D17" s="61" t="s">
        <v>215</v>
      </c>
      <c r="E17" s="58">
        <f t="shared" si="0"/>
        <v>70</v>
      </c>
      <c r="F17" s="58">
        <v>0</v>
      </c>
      <c r="G17" s="58">
        <v>0</v>
      </c>
      <c r="H17" s="58">
        <v>0</v>
      </c>
      <c r="I17" s="58">
        <v>0</v>
      </c>
      <c r="J17" s="58">
        <f t="shared" si="1"/>
        <v>70</v>
      </c>
      <c r="K17" s="79">
        <v>0</v>
      </c>
      <c r="L17" s="58">
        <v>70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</row>
    <row r="18" spans="1:19" ht="30" customHeight="1">
      <c r="A18" s="56" t="s">
        <v>183</v>
      </c>
      <c r="B18" s="59" t="s">
        <v>184</v>
      </c>
      <c r="C18" s="81" t="s">
        <v>426</v>
      </c>
      <c r="D18" s="80" t="s">
        <v>427</v>
      </c>
      <c r="E18" s="58">
        <f t="shared" si="0"/>
        <v>19.899999999999999</v>
      </c>
      <c r="F18" s="58"/>
      <c r="G18" s="58"/>
      <c r="H18" s="58"/>
      <c r="I18" s="58"/>
      <c r="J18" s="58">
        <f t="shared" si="1"/>
        <v>19.899999999999999</v>
      </c>
      <c r="K18" s="79">
        <v>19.899999999999999</v>
      </c>
      <c r="L18" s="58"/>
      <c r="M18" s="58"/>
      <c r="N18" s="58"/>
      <c r="O18" s="58"/>
      <c r="P18" s="58"/>
      <c r="Q18" s="58"/>
      <c r="R18" s="58"/>
      <c r="S18" s="58"/>
    </row>
    <row r="19" spans="1:19" ht="30" customHeight="1">
      <c r="A19" s="56" t="s">
        <v>183</v>
      </c>
      <c r="B19" s="59" t="s">
        <v>184</v>
      </c>
      <c r="C19" s="60">
        <v>2130126</v>
      </c>
      <c r="D19" s="61" t="s">
        <v>216</v>
      </c>
      <c r="E19" s="58">
        <f t="shared" si="0"/>
        <v>25</v>
      </c>
      <c r="F19" s="58">
        <v>0</v>
      </c>
      <c r="G19" s="58">
        <v>0</v>
      </c>
      <c r="H19" s="58">
        <v>0</v>
      </c>
      <c r="I19" s="58">
        <v>0</v>
      </c>
      <c r="J19" s="58">
        <f t="shared" si="1"/>
        <v>25</v>
      </c>
      <c r="K19" s="58">
        <v>25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</row>
    <row r="20" spans="1:19" ht="30" customHeight="1">
      <c r="A20" s="56" t="s">
        <v>183</v>
      </c>
      <c r="B20" s="59" t="s">
        <v>184</v>
      </c>
      <c r="C20" s="81" t="s">
        <v>422</v>
      </c>
      <c r="D20" s="82" t="s">
        <v>423</v>
      </c>
      <c r="E20" s="58">
        <f t="shared" si="0"/>
        <v>52.9</v>
      </c>
      <c r="F20" s="58"/>
      <c r="G20" s="58"/>
      <c r="H20" s="58"/>
      <c r="I20" s="58"/>
      <c r="J20" s="58">
        <f t="shared" si="1"/>
        <v>52.9</v>
      </c>
      <c r="K20" s="79">
        <v>52.9</v>
      </c>
      <c r="L20" s="58"/>
      <c r="M20" s="58"/>
      <c r="N20" s="58"/>
      <c r="O20" s="58"/>
      <c r="P20" s="58"/>
      <c r="Q20" s="58"/>
      <c r="R20" s="58"/>
      <c r="S20" s="58"/>
    </row>
    <row r="21" spans="1:19" ht="30" customHeight="1">
      <c r="A21" s="56" t="s">
        <v>183</v>
      </c>
      <c r="B21" s="59" t="s">
        <v>184</v>
      </c>
      <c r="C21" s="81" t="s">
        <v>420</v>
      </c>
      <c r="D21" s="80" t="s">
        <v>421</v>
      </c>
      <c r="E21" s="58">
        <f t="shared" si="0"/>
        <v>17.55</v>
      </c>
      <c r="F21" s="58"/>
      <c r="G21" s="58"/>
      <c r="H21" s="58"/>
      <c r="I21" s="58"/>
      <c r="J21" s="58">
        <f t="shared" si="1"/>
        <v>17.55</v>
      </c>
      <c r="K21" s="79">
        <v>17.55</v>
      </c>
      <c r="L21" s="58"/>
      <c r="M21" s="58"/>
      <c r="N21" s="58"/>
      <c r="O21" s="58"/>
      <c r="P21" s="58"/>
      <c r="Q21" s="58"/>
      <c r="R21" s="58"/>
      <c r="S21" s="58"/>
    </row>
    <row r="22" spans="1:19" ht="30" customHeight="1">
      <c r="A22" s="56" t="s">
        <v>183</v>
      </c>
      <c r="B22" s="59" t="s">
        <v>184</v>
      </c>
      <c r="C22" s="81" t="s">
        <v>424</v>
      </c>
      <c r="D22" s="80" t="s">
        <v>425</v>
      </c>
      <c r="E22" s="58">
        <f t="shared" si="0"/>
        <v>5.21</v>
      </c>
      <c r="F22" s="58"/>
      <c r="G22" s="58"/>
      <c r="H22" s="58"/>
      <c r="I22" s="58"/>
      <c r="J22" s="58">
        <f t="shared" si="1"/>
        <v>5.21</v>
      </c>
      <c r="K22" s="79">
        <v>5.21</v>
      </c>
      <c r="L22" s="58"/>
      <c r="M22" s="58"/>
      <c r="N22" s="58"/>
      <c r="O22" s="58"/>
      <c r="P22" s="58"/>
      <c r="Q22" s="58"/>
      <c r="R22" s="58"/>
      <c r="S22" s="58"/>
    </row>
    <row r="23" spans="1:19" ht="30" customHeight="1">
      <c r="A23" s="56" t="s">
        <v>183</v>
      </c>
      <c r="B23" s="59" t="s">
        <v>184</v>
      </c>
      <c r="C23" s="60">
        <v>2210201</v>
      </c>
      <c r="D23" s="61" t="s">
        <v>217</v>
      </c>
      <c r="E23" s="58">
        <f t="shared" si="0"/>
        <v>78.989999999999995</v>
      </c>
      <c r="F23" s="58">
        <v>78.989999999999995</v>
      </c>
      <c r="G23" s="58">
        <v>78.989999999999995</v>
      </c>
      <c r="H23" s="58">
        <v>0</v>
      </c>
      <c r="I23" s="58">
        <v>0</v>
      </c>
      <c r="J23" s="58">
        <f t="shared" si="1"/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</row>
    <row r="24" spans="1:19" ht="30" customHeight="1">
      <c r="A24" s="56" t="s">
        <v>185</v>
      </c>
      <c r="B24" s="59" t="s">
        <v>186</v>
      </c>
      <c r="C24" s="60">
        <v>2050802</v>
      </c>
      <c r="D24" s="61" t="s">
        <v>210</v>
      </c>
      <c r="E24" s="58">
        <f t="shared" si="0"/>
        <v>5.16</v>
      </c>
      <c r="F24" s="58">
        <v>5.16</v>
      </c>
      <c r="G24" s="58">
        <v>0</v>
      </c>
      <c r="H24" s="58">
        <v>0</v>
      </c>
      <c r="I24" s="58">
        <v>5.16</v>
      </c>
      <c r="J24" s="58">
        <f t="shared" si="1"/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</row>
    <row r="25" spans="1:19" ht="30" customHeight="1">
      <c r="A25" s="56" t="s">
        <v>185</v>
      </c>
      <c r="B25" s="59" t="s">
        <v>186</v>
      </c>
      <c r="C25" s="60">
        <v>2080505</v>
      </c>
      <c r="D25" s="61" t="s">
        <v>211</v>
      </c>
      <c r="E25" s="58">
        <f t="shared" si="0"/>
        <v>58.55</v>
      </c>
      <c r="F25" s="58">
        <v>58.55</v>
      </c>
      <c r="G25" s="58">
        <v>58.55</v>
      </c>
      <c r="H25" s="58">
        <v>0</v>
      </c>
      <c r="I25" s="58">
        <v>0</v>
      </c>
      <c r="J25" s="58">
        <f t="shared" si="1"/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</row>
    <row r="26" spans="1:19" ht="30" customHeight="1">
      <c r="A26" s="56" t="s">
        <v>185</v>
      </c>
      <c r="B26" s="59" t="s">
        <v>186</v>
      </c>
      <c r="C26" s="60">
        <v>2101101</v>
      </c>
      <c r="D26" s="61" t="s">
        <v>212</v>
      </c>
      <c r="E26" s="58">
        <f t="shared" si="0"/>
        <v>52.33</v>
      </c>
      <c r="F26" s="58">
        <v>52.33</v>
      </c>
      <c r="G26" s="58">
        <v>52.33</v>
      </c>
      <c r="H26" s="58">
        <v>0</v>
      </c>
      <c r="I26" s="58">
        <v>0</v>
      </c>
      <c r="J26" s="58">
        <f t="shared" si="1"/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</row>
    <row r="27" spans="1:19" ht="30" customHeight="1">
      <c r="A27" s="56" t="s">
        <v>185</v>
      </c>
      <c r="B27" s="59" t="s">
        <v>186</v>
      </c>
      <c r="C27" s="64" t="s">
        <v>418</v>
      </c>
      <c r="D27" s="65" t="s">
        <v>419</v>
      </c>
      <c r="E27" s="58">
        <f t="shared" si="0"/>
        <v>18.670000000000002</v>
      </c>
      <c r="F27" s="58"/>
      <c r="G27" s="58"/>
      <c r="H27" s="58"/>
      <c r="I27" s="58"/>
      <c r="J27" s="58">
        <f t="shared" si="1"/>
        <v>18.670000000000002</v>
      </c>
      <c r="K27" s="79">
        <v>18.670000000000002</v>
      </c>
      <c r="L27" s="58"/>
      <c r="M27" s="58"/>
      <c r="N27" s="58"/>
      <c r="O27" s="58"/>
      <c r="P27" s="58"/>
      <c r="Q27" s="58"/>
      <c r="R27" s="58"/>
      <c r="S27" s="58"/>
    </row>
    <row r="28" spans="1:19" ht="30" customHeight="1">
      <c r="A28" s="56" t="s">
        <v>185</v>
      </c>
      <c r="B28" s="59" t="s">
        <v>186</v>
      </c>
      <c r="C28" s="60">
        <v>2130101</v>
      </c>
      <c r="D28" s="61" t="s">
        <v>213</v>
      </c>
      <c r="E28" s="58">
        <f t="shared" si="0"/>
        <v>719.82</v>
      </c>
      <c r="F28" s="58">
        <v>719.82</v>
      </c>
      <c r="G28" s="58">
        <v>602.59</v>
      </c>
      <c r="H28" s="58">
        <v>3.41</v>
      </c>
      <c r="I28" s="58">
        <v>113.82</v>
      </c>
      <c r="J28" s="58">
        <f t="shared" si="1"/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</row>
    <row r="29" spans="1:19" ht="30" customHeight="1">
      <c r="A29" s="56" t="s">
        <v>185</v>
      </c>
      <c r="B29" s="59" t="s">
        <v>186</v>
      </c>
      <c r="C29" s="60">
        <v>2130110</v>
      </c>
      <c r="D29" s="61" t="s">
        <v>218</v>
      </c>
      <c r="E29" s="58">
        <f t="shared" si="0"/>
        <v>80</v>
      </c>
      <c r="F29" s="58">
        <v>0</v>
      </c>
      <c r="G29" s="58">
        <v>0</v>
      </c>
      <c r="H29" s="58">
        <v>0</v>
      </c>
      <c r="I29" s="58">
        <v>0</v>
      </c>
      <c r="J29" s="58">
        <f t="shared" si="1"/>
        <v>80</v>
      </c>
      <c r="K29" s="58">
        <v>80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</row>
    <row r="30" spans="1:19" ht="30" customHeight="1">
      <c r="A30" s="56" t="s">
        <v>185</v>
      </c>
      <c r="B30" s="59" t="s">
        <v>186</v>
      </c>
      <c r="C30" s="81" t="s">
        <v>422</v>
      </c>
      <c r="D30" s="82" t="s">
        <v>423</v>
      </c>
      <c r="E30" s="58">
        <f t="shared" si="0"/>
        <v>325</v>
      </c>
      <c r="F30" s="58"/>
      <c r="G30" s="58"/>
      <c r="H30" s="58"/>
      <c r="I30" s="58"/>
      <c r="J30" s="58">
        <f t="shared" si="1"/>
        <v>325</v>
      </c>
      <c r="K30" s="79">
        <v>325</v>
      </c>
      <c r="L30" s="58"/>
      <c r="M30" s="58"/>
      <c r="N30" s="58"/>
      <c r="O30" s="58"/>
      <c r="P30" s="58"/>
      <c r="Q30" s="58"/>
      <c r="R30" s="58"/>
      <c r="S30" s="58"/>
    </row>
    <row r="31" spans="1:19" ht="30" customHeight="1">
      <c r="A31" s="56" t="s">
        <v>185</v>
      </c>
      <c r="B31" s="59" t="s">
        <v>186</v>
      </c>
      <c r="C31" s="60">
        <v>2210201</v>
      </c>
      <c r="D31" s="61" t="s">
        <v>217</v>
      </c>
      <c r="E31" s="58">
        <f t="shared" si="0"/>
        <v>63.39</v>
      </c>
      <c r="F31" s="58">
        <v>63.39</v>
      </c>
      <c r="G31" s="58">
        <v>63.39</v>
      </c>
      <c r="H31" s="58">
        <v>0</v>
      </c>
      <c r="I31" s="58">
        <v>0</v>
      </c>
      <c r="J31" s="58">
        <f t="shared" si="1"/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</row>
    <row r="32" spans="1:19" ht="30" customHeight="1">
      <c r="A32" s="56" t="s">
        <v>187</v>
      </c>
      <c r="B32" s="59" t="s">
        <v>188</v>
      </c>
      <c r="C32" s="60">
        <v>2050802</v>
      </c>
      <c r="D32" s="61" t="s">
        <v>210</v>
      </c>
      <c r="E32" s="58">
        <f t="shared" si="0"/>
        <v>1.48</v>
      </c>
      <c r="F32" s="58">
        <v>1.48</v>
      </c>
      <c r="G32" s="58">
        <v>0</v>
      </c>
      <c r="H32" s="58">
        <v>0</v>
      </c>
      <c r="I32" s="58">
        <v>1.48</v>
      </c>
      <c r="J32" s="58">
        <f t="shared" si="1"/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</row>
    <row r="33" spans="1:19" ht="30" customHeight="1">
      <c r="A33" s="56" t="s">
        <v>187</v>
      </c>
      <c r="B33" s="59" t="s">
        <v>188</v>
      </c>
      <c r="C33" s="60">
        <v>2080505</v>
      </c>
      <c r="D33" s="61" t="s">
        <v>211</v>
      </c>
      <c r="E33" s="58">
        <f t="shared" si="0"/>
        <v>17.829999999999998</v>
      </c>
      <c r="F33" s="58">
        <v>17.829999999999998</v>
      </c>
      <c r="G33" s="58">
        <v>17.829999999999998</v>
      </c>
      <c r="H33" s="58">
        <v>0</v>
      </c>
      <c r="I33" s="58">
        <v>0</v>
      </c>
      <c r="J33" s="58">
        <f t="shared" si="1"/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</row>
    <row r="34" spans="1:19" ht="30" customHeight="1">
      <c r="A34" s="56" t="s">
        <v>187</v>
      </c>
      <c r="B34" s="59" t="s">
        <v>188</v>
      </c>
      <c r="C34" s="60">
        <v>2101102</v>
      </c>
      <c r="D34" s="61" t="s">
        <v>219</v>
      </c>
      <c r="E34" s="58">
        <f t="shared" si="0"/>
        <v>10.36</v>
      </c>
      <c r="F34" s="58">
        <v>10.36</v>
      </c>
      <c r="G34" s="58">
        <v>10.36</v>
      </c>
      <c r="H34" s="58">
        <v>0</v>
      </c>
      <c r="I34" s="58">
        <v>0</v>
      </c>
      <c r="J34" s="58">
        <f t="shared" si="1"/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</row>
    <row r="35" spans="1:19" ht="30" customHeight="1">
      <c r="A35" s="56" t="s">
        <v>187</v>
      </c>
      <c r="B35" s="59" t="s">
        <v>188</v>
      </c>
      <c r="C35" s="60">
        <v>2130104</v>
      </c>
      <c r="D35" s="61" t="s">
        <v>220</v>
      </c>
      <c r="E35" s="58">
        <f t="shared" si="0"/>
        <v>125.52</v>
      </c>
      <c r="F35" s="58">
        <v>125.52</v>
      </c>
      <c r="G35" s="58">
        <v>103.99</v>
      </c>
      <c r="H35" s="58">
        <v>0</v>
      </c>
      <c r="I35" s="58">
        <v>21.53</v>
      </c>
      <c r="J35" s="58">
        <f t="shared" si="1"/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</row>
    <row r="36" spans="1:19" ht="30" customHeight="1">
      <c r="A36" s="56" t="s">
        <v>187</v>
      </c>
      <c r="B36" s="59" t="s">
        <v>188</v>
      </c>
      <c r="C36" s="60">
        <v>2210201</v>
      </c>
      <c r="D36" s="61" t="s">
        <v>217</v>
      </c>
      <c r="E36" s="58">
        <f t="shared" si="0"/>
        <v>12.48</v>
      </c>
      <c r="F36" s="58">
        <v>12.48</v>
      </c>
      <c r="G36" s="58">
        <v>12.48</v>
      </c>
      <c r="H36" s="58">
        <v>0</v>
      </c>
      <c r="I36" s="58">
        <v>0</v>
      </c>
      <c r="J36" s="58">
        <f t="shared" si="1"/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</row>
    <row r="37" spans="1:19" ht="30" customHeight="1">
      <c r="A37" s="56" t="s">
        <v>189</v>
      </c>
      <c r="B37" s="59" t="s">
        <v>190</v>
      </c>
      <c r="C37" s="60">
        <v>2050802</v>
      </c>
      <c r="D37" s="61" t="s">
        <v>210</v>
      </c>
      <c r="E37" s="58">
        <f t="shared" si="0"/>
        <v>1.17</v>
      </c>
      <c r="F37" s="58">
        <v>1.17</v>
      </c>
      <c r="G37" s="58">
        <v>0</v>
      </c>
      <c r="H37" s="58">
        <v>0</v>
      </c>
      <c r="I37" s="58">
        <v>1.17</v>
      </c>
      <c r="J37" s="58">
        <f t="shared" si="1"/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</row>
    <row r="38" spans="1:19" ht="30" customHeight="1">
      <c r="A38" s="56" t="s">
        <v>189</v>
      </c>
      <c r="B38" s="59" t="s">
        <v>190</v>
      </c>
      <c r="C38" s="60">
        <v>2080505</v>
      </c>
      <c r="D38" s="61" t="s">
        <v>211</v>
      </c>
      <c r="E38" s="58">
        <f t="shared" si="0"/>
        <v>14.27</v>
      </c>
      <c r="F38" s="58">
        <v>14.27</v>
      </c>
      <c r="G38" s="58">
        <v>14.27</v>
      </c>
      <c r="H38" s="58">
        <v>0</v>
      </c>
      <c r="I38" s="58">
        <v>0</v>
      </c>
      <c r="J38" s="58">
        <f t="shared" si="1"/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</row>
    <row r="39" spans="1:19" ht="30" customHeight="1">
      <c r="A39" s="56" t="s">
        <v>189</v>
      </c>
      <c r="B39" s="59" t="s">
        <v>190</v>
      </c>
      <c r="C39" s="60">
        <v>2101102</v>
      </c>
      <c r="D39" s="61" t="s">
        <v>219</v>
      </c>
      <c r="E39" s="58">
        <f t="shared" si="0"/>
        <v>8.3000000000000007</v>
      </c>
      <c r="F39" s="58">
        <v>8.3000000000000007</v>
      </c>
      <c r="G39" s="58">
        <v>8.3000000000000007</v>
      </c>
      <c r="H39" s="58">
        <v>0</v>
      </c>
      <c r="I39" s="58">
        <v>0</v>
      </c>
      <c r="J39" s="58">
        <f t="shared" si="1"/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</row>
    <row r="40" spans="1:19" ht="30" customHeight="1">
      <c r="A40" s="56" t="s">
        <v>189</v>
      </c>
      <c r="B40" s="59" t="s">
        <v>190</v>
      </c>
      <c r="C40" s="60">
        <v>2130104</v>
      </c>
      <c r="D40" s="61" t="s">
        <v>220</v>
      </c>
      <c r="E40" s="58">
        <f t="shared" si="0"/>
        <v>99.84</v>
      </c>
      <c r="F40" s="58">
        <v>99.84</v>
      </c>
      <c r="G40" s="58">
        <v>82.36</v>
      </c>
      <c r="H40" s="58">
        <v>0</v>
      </c>
      <c r="I40" s="58">
        <v>17.48</v>
      </c>
      <c r="J40" s="58">
        <f t="shared" si="1"/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</row>
    <row r="41" spans="1:19" ht="30" customHeight="1">
      <c r="A41" s="56" t="s">
        <v>189</v>
      </c>
      <c r="B41" s="59" t="s">
        <v>190</v>
      </c>
      <c r="C41" s="81" t="s">
        <v>428</v>
      </c>
      <c r="D41" s="82" t="s">
        <v>429</v>
      </c>
      <c r="E41" s="58">
        <f t="shared" si="0"/>
        <v>32.590000000000003</v>
      </c>
      <c r="F41" s="58"/>
      <c r="G41" s="58"/>
      <c r="H41" s="58"/>
      <c r="I41" s="58"/>
      <c r="J41" s="58">
        <f t="shared" si="1"/>
        <v>32.590000000000003</v>
      </c>
      <c r="K41" s="79">
        <v>32.590000000000003</v>
      </c>
      <c r="L41" s="58"/>
      <c r="M41" s="58"/>
      <c r="N41" s="58"/>
      <c r="O41" s="58"/>
      <c r="P41" s="58"/>
      <c r="Q41" s="58"/>
      <c r="R41" s="58"/>
      <c r="S41" s="58"/>
    </row>
    <row r="42" spans="1:19" ht="30" customHeight="1">
      <c r="A42" s="56" t="s">
        <v>189</v>
      </c>
      <c r="B42" s="59" t="s">
        <v>190</v>
      </c>
      <c r="C42" s="60">
        <v>2210201</v>
      </c>
      <c r="D42" s="61" t="s">
        <v>217</v>
      </c>
      <c r="E42" s="58">
        <f t="shared" si="0"/>
        <v>9.8800000000000008</v>
      </c>
      <c r="F42" s="58">
        <v>9.8800000000000008</v>
      </c>
      <c r="G42" s="58">
        <v>9.8800000000000008</v>
      </c>
      <c r="H42" s="58">
        <v>0</v>
      </c>
      <c r="I42" s="58">
        <v>0</v>
      </c>
      <c r="J42" s="58">
        <f t="shared" si="1"/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</row>
    <row r="43" spans="1:19" ht="30" customHeight="1">
      <c r="A43" s="56" t="s">
        <v>191</v>
      </c>
      <c r="B43" s="59" t="s">
        <v>192</v>
      </c>
      <c r="C43" s="60">
        <v>2050802</v>
      </c>
      <c r="D43" s="61" t="s">
        <v>210</v>
      </c>
      <c r="E43" s="58">
        <f t="shared" si="0"/>
        <v>2.2999999999999998</v>
      </c>
      <c r="F43" s="58">
        <v>2.2999999999999998</v>
      </c>
      <c r="G43" s="58">
        <v>0</v>
      </c>
      <c r="H43" s="58">
        <v>0</v>
      </c>
      <c r="I43" s="58">
        <v>2.2999999999999998</v>
      </c>
      <c r="J43" s="58">
        <f t="shared" si="1"/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</row>
    <row r="44" spans="1:19" ht="30" customHeight="1">
      <c r="A44" s="56" t="s">
        <v>191</v>
      </c>
      <c r="B44" s="59" t="s">
        <v>192</v>
      </c>
      <c r="C44" s="60">
        <v>2080505</v>
      </c>
      <c r="D44" s="61" t="s">
        <v>211</v>
      </c>
      <c r="E44" s="58">
        <f t="shared" si="0"/>
        <v>28.13</v>
      </c>
      <c r="F44" s="58">
        <v>28.13</v>
      </c>
      <c r="G44" s="58">
        <v>28.13</v>
      </c>
      <c r="H44" s="58">
        <v>0</v>
      </c>
      <c r="I44" s="58">
        <v>0</v>
      </c>
      <c r="J44" s="58">
        <f t="shared" si="1"/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</row>
    <row r="45" spans="1:19" ht="30" customHeight="1">
      <c r="A45" s="56" t="s">
        <v>191</v>
      </c>
      <c r="B45" s="59" t="s">
        <v>192</v>
      </c>
      <c r="C45" s="60">
        <v>2101102</v>
      </c>
      <c r="D45" s="61" t="s">
        <v>219</v>
      </c>
      <c r="E45" s="58">
        <f t="shared" si="0"/>
        <v>16.350000000000001</v>
      </c>
      <c r="F45" s="58">
        <v>16.350000000000001</v>
      </c>
      <c r="G45" s="58">
        <v>16.350000000000001</v>
      </c>
      <c r="H45" s="58">
        <v>0</v>
      </c>
      <c r="I45" s="58">
        <v>0</v>
      </c>
      <c r="J45" s="58">
        <f t="shared" si="1"/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</row>
    <row r="46" spans="1:19" ht="30" customHeight="1">
      <c r="A46" s="56" t="s">
        <v>191</v>
      </c>
      <c r="B46" s="59" t="s">
        <v>192</v>
      </c>
      <c r="C46" s="60">
        <v>2130104</v>
      </c>
      <c r="D46" s="61" t="s">
        <v>220</v>
      </c>
      <c r="E46" s="58">
        <f t="shared" si="0"/>
        <v>198.68</v>
      </c>
      <c r="F46" s="58">
        <v>198.68</v>
      </c>
      <c r="G46" s="58">
        <v>161.02000000000001</v>
      </c>
      <c r="H46" s="58">
        <v>0.81</v>
      </c>
      <c r="I46" s="58">
        <v>36.85</v>
      </c>
      <c r="J46" s="58">
        <f t="shared" si="1"/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</row>
    <row r="47" spans="1:19" ht="30" customHeight="1">
      <c r="A47" s="56" t="s">
        <v>191</v>
      </c>
      <c r="B47" s="59" t="s">
        <v>192</v>
      </c>
      <c r="C47" s="60">
        <v>2210201</v>
      </c>
      <c r="D47" s="61" t="s">
        <v>217</v>
      </c>
      <c r="E47" s="58">
        <f t="shared" si="0"/>
        <v>19.32</v>
      </c>
      <c r="F47" s="58">
        <v>19.32</v>
      </c>
      <c r="G47" s="58">
        <v>19.32</v>
      </c>
      <c r="H47" s="58">
        <v>0</v>
      </c>
      <c r="I47" s="58">
        <v>0</v>
      </c>
      <c r="J47" s="58">
        <f t="shared" si="1"/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</row>
    <row r="48" spans="1:19" ht="30" customHeight="1">
      <c r="A48" s="56" t="s">
        <v>193</v>
      </c>
      <c r="B48" s="59" t="s">
        <v>194</v>
      </c>
      <c r="C48" s="60">
        <v>2050802</v>
      </c>
      <c r="D48" s="61" t="s">
        <v>210</v>
      </c>
      <c r="E48" s="58">
        <f t="shared" si="0"/>
        <v>0.42</v>
      </c>
      <c r="F48" s="58">
        <v>0.42</v>
      </c>
      <c r="G48" s="58">
        <v>0</v>
      </c>
      <c r="H48" s="58">
        <v>0</v>
      </c>
      <c r="I48" s="58">
        <v>0.42</v>
      </c>
      <c r="J48" s="58">
        <f t="shared" si="1"/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</row>
    <row r="49" spans="1:19" ht="30" customHeight="1">
      <c r="A49" s="56" t="s">
        <v>193</v>
      </c>
      <c r="B49" s="59" t="s">
        <v>194</v>
      </c>
      <c r="C49" s="60">
        <v>2080505</v>
      </c>
      <c r="D49" s="61" t="s">
        <v>211</v>
      </c>
      <c r="E49" s="58">
        <f t="shared" si="0"/>
        <v>5</v>
      </c>
      <c r="F49" s="58">
        <v>5</v>
      </c>
      <c r="G49" s="58">
        <v>5</v>
      </c>
      <c r="H49" s="58">
        <v>0</v>
      </c>
      <c r="I49" s="58">
        <v>0</v>
      </c>
      <c r="J49" s="58">
        <f t="shared" si="1"/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</row>
    <row r="50" spans="1:19" ht="30" customHeight="1">
      <c r="A50" s="56" t="s">
        <v>193</v>
      </c>
      <c r="B50" s="59" t="s">
        <v>194</v>
      </c>
      <c r="C50" s="60">
        <v>2101102</v>
      </c>
      <c r="D50" s="61" t="s">
        <v>219</v>
      </c>
      <c r="E50" s="58">
        <f t="shared" si="0"/>
        <v>2.91</v>
      </c>
      <c r="F50" s="58">
        <v>2.91</v>
      </c>
      <c r="G50" s="58">
        <v>2.91</v>
      </c>
      <c r="H50" s="58">
        <v>0</v>
      </c>
      <c r="I50" s="58">
        <v>0</v>
      </c>
      <c r="J50" s="58">
        <f t="shared" si="1"/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</row>
    <row r="51" spans="1:19" ht="30" customHeight="1">
      <c r="A51" s="56" t="s">
        <v>193</v>
      </c>
      <c r="B51" s="59" t="s">
        <v>194</v>
      </c>
      <c r="C51" s="60">
        <v>2130104</v>
      </c>
      <c r="D51" s="61" t="s">
        <v>220</v>
      </c>
      <c r="E51" s="58">
        <f t="shared" si="0"/>
        <v>37.119999999999997</v>
      </c>
      <c r="F51" s="58">
        <v>37.119999999999997</v>
      </c>
      <c r="G51" s="58">
        <v>29.44</v>
      </c>
      <c r="H51" s="58">
        <v>0</v>
      </c>
      <c r="I51" s="58">
        <v>7.68</v>
      </c>
      <c r="J51" s="58">
        <f t="shared" si="1"/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</row>
    <row r="52" spans="1:19" ht="30" customHeight="1">
      <c r="A52" s="56" t="s">
        <v>193</v>
      </c>
      <c r="B52" s="59" t="s">
        <v>194</v>
      </c>
      <c r="C52" s="60">
        <v>2210201</v>
      </c>
      <c r="D52" s="61" t="s">
        <v>217</v>
      </c>
      <c r="E52" s="58">
        <f t="shared" si="0"/>
        <v>3.53</v>
      </c>
      <c r="F52" s="58">
        <v>3.53</v>
      </c>
      <c r="G52" s="58">
        <v>3.53</v>
      </c>
      <c r="H52" s="58">
        <v>0</v>
      </c>
      <c r="I52" s="58">
        <v>0</v>
      </c>
      <c r="J52" s="58">
        <f t="shared" si="1"/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</row>
    <row r="53" spans="1:19" ht="30" customHeight="1">
      <c r="A53" s="56" t="s">
        <v>195</v>
      </c>
      <c r="B53" s="59" t="s">
        <v>196</v>
      </c>
      <c r="C53" s="60">
        <v>2050802</v>
      </c>
      <c r="D53" s="61" t="s">
        <v>210</v>
      </c>
      <c r="E53" s="58">
        <f t="shared" si="0"/>
        <v>1.1499999999999999</v>
      </c>
      <c r="F53" s="58">
        <v>1.1499999999999999</v>
      </c>
      <c r="G53" s="58">
        <v>0</v>
      </c>
      <c r="H53" s="58">
        <v>0</v>
      </c>
      <c r="I53" s="58">
        <v>1.1499999999999999</v>
      </c>
      <c r="J53" s="58">
        <f t="shared" si="1"/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</row>
    <row r="54" spans="1:19" ht="30" customHeight="1">
      <c r="A54" s="56" t="s">
        <v>195</v>
      </c>
      <c r="B54" s="59" t="s">
        <v>196</v>
      </c>
      <c r="C54" s="60">
        <v>2080505</v>
      </c>
      <c r="D54" s="61" t="s">
        <v>211</v>
      </c>
      <c r="E54" s="58">
        <f t="shared" si="0"/>
        <v>13.1</v>
      </c>
      <c r="F54" s="58">
        <v>13.1</v>
      </c>
      <c r="G54" s="58">
        <v>13.1</v>
      </c>
      <c r="H54" s="58">
        <v>0</v>
      </c>
      <c r="I54" s="58">
        <v>0</v>
      </c>
      <c r="J54" s="58">
        <f t="shared" si="1"/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</row>
    <row r="55" spans="1:19" ht="30" customHeight="1">
      <c r="A55" s="56" t="s">
        <v>195</v>
      </c>
      <c r="B55" s="59" t="s">
        <v>196</v>
      </c>
      <c r="C55" s="60">
        <v>2101101</v>
      </c>
      <c r="D55" s="61" t="s">
        <v>212</v>
      </c>
      <c r="E55" s="58">
        <f t="shared" si="0"/>
        <v>11.72</v>
      </c>
      <c r="F55" s="58">
        <v>11.72</v>
      </c>
      <c r="G55" s="58">
        <v>11.72</v>
      </c>
      <c r="H55" s="58">
        <v>0</v>
      </c>
      <c r="I55" s="58">
        <v>0</v>
      </c>
      <c r="J55" s="58">
        <f t="shared" si="1"/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</row>
    <row r="56" spans="1:19" ht="30" customHeight="1">
      <c r="A56" s="56" t="s">
        <v>195</v>
      </c>
      <c r="B56" s="59" t="s">
        <v>196</v>
      </c>
      <c r="C56" s="60">
        <v>2130101</v>
      </c>
      <c r="D56" s="61" t="s">
        <v>213</v>
      </c>
      <c r="E56" s="58">
        <f t="shared" si="0"/>
        <v>139.32</v>
      </c>
      <c r="F56" s="58">
        <v>139.32</v>
      </c>
      <c r="G56" s="58">
        <v>109.6</v>
      </c>
      <c r="H56" s="58">
        <v>0</v>
      </c>
      <c r="I56" s="58">
        <v>29.72</v>
      </c>
      <c r="J56" s="58">
        <f t="shared" si="1"/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</row>
    <row r="57" spans="1:19" ht="30" customHeight="1">
      <c r="A57" s="56" t="s">
        <v>195</v>
      </c>
      <c r="B57" s="59" t="s">
        <v>196</v>
      </c>
      <c r="C57" s="60">
        <v>2210201</v>
      </c>
      <c r="D57" s="61" t="s">
        <v>217</v>
      </c>
      <c r="E57" s="58">
        <f t="shared" si="0"/>
        <v>11.52</v>
      </c>
      <c r="F57" s="58">
        <v>11.52</v>
      </c>
      <c r="G57" s="58">
        <v>11.52</v>
      </c>
      <c r="H57" s="58">
        <v>0</v>
      </c>
      <c r="I57" s="58">
        <v>0</v>
      </c>
      <c r="J57" s="58">
        <f t="shared" si="1"/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</row>
    <row r="58" spans="1:19" ht="30" customHeight="1">
      <c r="A58" s="56" t="s">
        <v>197</v>
      </c>
      <c r="B58" s="59" t="s">
        <v>198</v>
      </c>
      <c r="C58" s="60">
        <v>2050802</v>
      </c>
      <c r="D58" s="61" t="s">
        <v>210</v>
      </c>
      <c r="E58" s="58">
        <f t="shared" si="0"/>
        <v>0.99</v>
      </c>
      <c r="F58" s="58">
        <v>0.99</v>
      </c>
      <c r="G58" s="58">
        <v>0</v>
      </c>
      <c r="H58" s="58">
        <v>0</v>
      </c>
      <c r="I58" s="58">
        <v>0.99</v>
      </c>
      <c r="J58" s="58">
        <f t="shared" si="1"/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</row>
    <row r="59" spans="1:19" ht="30" customHeight="1">
      <c r="A59" s="56" t="s">
        <v>197</v>
      </c>
      <c r="B59" s="59" t="s">
        <v>198</v>
      </c>
      <c r="C59" s="60">
        <v>2080505</v>
      </c>
      <c r="D59" s="61" t="s">
        <v>211</v>
      </c>
      <c r="E59" s="58">
        <f t="shared" si="0"/>
        <v>11.08</v>
      </c>
      <c r="F59" s="58">
        <v>11.08</v>
      </c>
      <c r="G59" s="58">
        <v>11.08</v>
      </c>
      <c r="H59" s="58">
        <v>0</v>
      </c>
      <c r="I59" s="58">
        <v>0</v>
      </c>
      <c r="J59" s="58">
        <f t="shared" si="1"/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</row>
    <row r="60" spans="1:19" ht="30" customHeight="1">
      <c r="A60" s="56" t="s">
        <v>197</v>
      </c>
      <c r="B60" s="59" t="s">
        <v>198</v>
      </c>
      <c r="C60" s="60">
        <v>2101101</v>
      </c>
      <c r="D60" s="61" t="s">
        <v>212</v>
      </c>
      <c r="E60" s="58">
        <f t="shared" si="0"/>
        <v>9.9</v>
      </c>
      <c r="F60" s="58">
        <v>9.9</v>
      </c>
      <c r="G60" s="58">
        <v>9.9</v>
      </c>
      <c r="H60" s="58">
        <v>0</v>
      </c>
      <c r="I60" s="58">
        <v>0</v>
      </c>
      <c r="J60" s="58">
        <f t="shared" si="1"/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</row>
    <row r="61" spans="1:19" ht="30" customHeight="1">
      <c r="A61" s="56" t="s">
        <v>197</v>
      </c>
      <c r="B61" s="59" t="s">
        <v>198</v>
      </c>
      <c r="C61" s="60">
        <v>2130101</v>
      </c>
      <c r="D61" s="61" t="s">
        <v>213</v>
      </c>
      <c r="E61" s="58">
        <f t="shared" si="0"/>
        <v>114.01</v>
      </c>
      <c r="F61" s="58">
        <v>114.01</v>
      </c>
      <c r="G61" s="58">
        <v>88.55</v>
      </c>
      <c r="H61" s="58">
        <v>0</v>
      </c>
      <c r="I61" s="58">
        <v>25.46</v>
      </c>
      <c r="J61" s="58">
        <f t="shared" si="1"/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</row>
    <row r="62" spans="1:19" ht="30" customHeight="1">
      <c r="A62" s="56" t="s">
        <v>197</v>
      </c>
      <c r="B62" s="59" t="s">
        <v>198</v>
      </c>
      <c r="C62" s="60">
        <v>2130108</v>
      </c>
      <c r="D62" s="61" t="s">
        <v>221</v>
      </c>
      <c r="E62" s="58">
        <f t="shared" si="0"/>
        <v>35</v>
      </c>
      <c r="F62" s="58">
        <v>0</v>
      </c>
      <c r="G62" s="58">
        <v>0</v>
      </c>
      <c r="H62" s="58">
        <v>0</v>
      </c>
      <c r="I62" s="58">
        <v>0</v>
      </c>
      <c r="J62" s="58">
        <f t="shared" si="1"/>
        <v>35</v>
      </c>
      <c r="K62" s="58">
        <v>0</v>
      </c>
      <c r="L62" s="58">
        <v>35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</row>
    <row r="63" spans="1:19" ht="30" customHeight="1">
      <c r="A63" s="56" t="s">
        <v>197</v>
      </c>
      <c r="B63" s="59" t="s">
        <v>198</v>
      </c>
      <c r="C63" s="60">
        <v>2210201</v>
      </c>
      <c r="D63" s="61" t="s">
        <v>217</v>
      </c>
      <c r="E63" s="58">
        <f t="shared" si="0"/>
        <v>9.85</v>
      </c>
      <c r="F63" s="58">
        <v>9.85</v>
      </c>
      <c r="G63" s="58">
        <v>9.85</v>
      </c>
      <c r="H63" s="58">
        <v>0</v>
      </c>
      <c r="I63" s="58">
        <v>0</v>
      </c>
      <c r="J63" s="58">
        <f t="shared" si="1"/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</row>
    <row r="64" spans="1:19" ht="30" customHeight="1">
      <c r="A64" s="56" t="s">
        <v>199</v>
      </c>
      <c r="B64" s="59" t="s">
        <v>200</v>
      </c>
      <c r="C64" s="60">
        <v>2050802</v>
      </c>
      <c r="D64" s="61" t="s">
        <v>210</v>
      </c>
      <c r="E64" s="58">
        <f t="shared" si="0"/>
        <v>1.43</v>
      </c>
      <c r="F64" s="58">
        <v>1.43</v>
      </c>
      <c r="G64" s="58">
        <v>0</v>
      </c>
      <c r="H64" s="58">
        <v>0</v>
      </c>
      <c r="I64" s="58">
        <v>1.43</v>
      </c>
      <c r="J64" s="58">
        <f t="shared" si="1"/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</row>
    <row r="65" spans="1:19" ht="30" customHeight="1">
      <c r="A65" s="56" t="s">
        <v>199</v>
      </c>
      <c r="B65" s="59" t="s">
        <v>200</v>
      </c>
      <c r="C65" s="60">
        <v>2080505</v>
      </c>
      <c r="D65" s="61" t="s">
        <v>211</v>
      </c>
      <c r="E65" s="58">
        <f t="shared" si="0"/>
        <v>15.92</v>
      </c>
      <c r="F65" s="58">
        <v>15.92</v>
      </c>
      <c r="G65" s="58">
        <v>15.92</v>
      </c>
      <c r="H65" s="58">
        <v>0</v>
      </c>
      <c r="I65" s="58">
        <v>0</v>
      </c>
      <c r="J65" s="58">
        <f t="shared" si="1"/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</row>
    <row r="66" spans="1:19" ht="30" customHeight="1">
      <c r="A66" s="56" t="s">
        <v>199</v>
      </c>
      <c r="B66" s="59" t="s">
        <v>200</v>
      </c>
      <c r="C66" s="60">
        <v>2101102</v>
      </c>
      <c r="D66" s="61" t="s">
        <v>219</v>
      </c>
      <c r="E66" s="58">
        <f t="shared" si="0"/>
        <v>9.25</v>
      </c>
      <c r="F66" s="58">
        <v>9.25</v>
      </c>
      <c r="G66" s="58">
        <v>9.25</v>
      </c>
      <c r="H66" s="58">
        <v>0</v>
      </c>
      <c r="I66" s="58">
        <v>0</v>
      </c>
      <c r="J66" s="58">
        <f t="shared" si="1"/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</row>
    <row r="67" spans="1:19" ht="30" customHeight="1">
      <c r="A67" s="56" t="s">
        <v>199</v>
      </c>
      <c r="B67" s="59" t="s">
        <v>200</v>
      </c>
      <c r="C67" s="60">
        <v>2130104</v>
      </c>
      <c r="D67" s="61" t="s">
        <v>220</v>
      </c>
      <c r="E67" s="58">
        <f t="shared" si="0"/>
        <v>136.80000000000001</v>
      </c>
      <c r="F67" s="58">
        <v>136.80000000000001</v>
      </c>
      <c r="G67" s="58">
        <v>112.3</v>
      </c>
      <c r="H67" s="58">
        <v>0</v>
      </c>
      <c r="I67" s="58">
        <v>24.5</v>
      </c>
      <c r="J67" s="58">
        <f t="shared" si="1"/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</row>
    <row r="68" spans="1:19" ht="30" customHeight="1">
      <c r="A68" s="56" t="s">
        <v>199</v>
      </c>
      <c r="B68" s="59" t="s">
        <v>200</v>
      </c>
      <c r="C68" s="60">
        <v>2210201</v>
      </c>
      <c r="D68" s="61" t="s">
        <v>217</v>
      </c>
      <c r="E68" s="58">
        <f t="shared" si="0"/>
        <v>12.89</v>
      </c>
      <c r="F68" s="58">
        <v>12.89</v>
      </c>
      <c r="G68" s="58">
        <v>12.89</v>
      </c>
      <c r="H68" s="58">
        <v>0</v>
      </c>
      <c r="I68" s="58">
        <v>0</v>
      </c>
      <c r="J68" s="58">
        <f t="shared" si="1"/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58">
        <v>0</v>
      </c>
      <c r="R68" s="58">
        <v>0</v>
      </c>
      <c r="S68" s="58">
        <v>0</v>
      </c>
    </row>
    <row r="69" spans="1:19" ht="30" customHeight="1">
      <c r="A69" s="56" t="s">
        <v>201</v>
      </c>
      <c r="B69" s="59" t="s">
        <v>202</v>
      </c>
      <c r="C69" s="60">
        <v>2050802</v>
      </c>
      <c r="D69" s="61" t="s">
        <v>210</v>
      </c>
      <c r="E69" s="58">
        <f t="shared" si="0"/>
        <v>3.57</v>
      </c>
      <c r="F69" s="58">
        <v>3.57</v>
      </c>
      <c r="G69" s="58">
        <v>0</v>
      </c>
      <c r="H69" s="58">
        <v>0</v>
      </c>
      <c r="I69" s="58">
        <v>3.57</v>
      </c>
      <c r="J69" s="58">
        <f t="shared" si="1"/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0</v>
      </c>
      <c r="R69" s="58">
        <v>0</v>
      </c>
      <c r="S69" s="58">
        <v>0</v>
      </c>
    </row>
    <row r="70" spans="1:19" ht="30" customHeight="1">
      <c r="A70" s="56" t="s">
        <v>201</v>
      </c>
      <c r="B70" s="59" t="s">
        <v>202</v>
      </c>
      <c r="C70" s="60">
        <v>2080505</v>
      </c>
      <c r="D70" s="61" t="s">
        <v>211</v>
      </c>
      <c r="E70" s="58">
        <f t="shared" si="0"/>
        <v>39.56</v>
      </c>
      <c r="F70" s="58">
        <v>39.56</v>
      </c>
      <c r="G70" s="58">
        <v>39.56</v>
      </c>
      <c r="H70" s="58">
        <v>0</v>
      </c>
      <c r="I70" s="58">
        <v>0</v>
      </c>
      <c r="J70" s="58">
        <f t="shared" si="1"/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</row>
    <row r="71" spans="1:19" ht="30" customHeight="1">
      <c r="A71" s="56" t="s">
        <v>201</v>
      </c>
      <c r="B71" s="59" t="s">
        <v>202</v>
      </c>
      <c r="C71" s="60">
        <v>2101102</v>
      </c>
      <c r="D71" s="61" t="s">
        <v>219</v>
      </c>
      <c r="E71" s="58">
        <f t="shared" si="0"/>
        <v>23</v>
      </c>
      <c r="F71" s="58">
        <v>23</v>
      </c>
      <c r="G71" s="58">
        <v>23</v>
      </c>
      <c r="H71" s="58">
        <v>0</v>
      </c>
      <c r="I71" s="58">
        <v>0</v>
      </c>
      <c r="J71" s="58">
        <f t="shared" si="1"/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</row>
    <row r="72" spans="1:19" ht="30" customHeight="1">
      <c r="A72" s="56" t="s">
        <v>201</v>
      </c>
      <c r="B72" s="59" t="s">
        <v>202</v>
      </c>
      <c r="C72" s="60">
        <v>2130104</v>
      </c>
      <c r="D72" s="61" t="s">
        <v>220</v>
      </c>
      <c r="E72" s="58">
        <f t="shared" si="0"/>
        <v>327.83</v>
      </c>
      <c r="F72" s="58">
        <v>327.83</v>
      </c>
      <c r="G72" s="58">
        <v>260.54000000000002</v>
      </c>
      <c r="H72" s="58">
        <v>14.29</v>
      </c>
      <c r="I72" s="58">
        <v>53</v>
      </c>
      <c r="J72" s="58">
        <f t="shared" si="1"/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</row>
    <row r="73" spans="1:19" ht="30" customHeight="1">
      <c r="A73" s="56" t="s">
        <v>201</v>
      </c>
      <c r="B73" s="59" t="s">
        <v>202</v>
      </c>
      <c r="C73" s="60">
        <v>2210201</v>
      </c>
      <c r="D73" s="61" t="s">
        <v>217</v>
      </c>
      <c r="E73" s="58">
        <f t="shared" ref="E73:E89" si="2">F73+J73</f>
        <v>30.02</v>
      </c>
      <c r="F73" s="58">
        <v>30.02</v>
      </c>
      <c r="G73" s="58">
        <v>30.02</v>
      </c>
      <c r="H73" s="58">
        <v>0</v>
      </c>
      <c r="I73" s="58">
        <v>0</v>
      </c>
      <c r="J73" s="58">
        <f t="shared" ref="J73:J89" si="3">K73+L73+M73</f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</row>
    <row r="74" spans="1:19" ht="30" customHeight="1">
      <c r="A74" s="56" t="s">
        <v>203</v>
      </c>
      <c r="B74" s="59" t="s">
        <v>204</v>
      </c>
      <c r="C74" s="60">
        <v>2050802</v>
      </c>
      <c r="D74" s="61" t="s">
        <v>210</v>
      </c>
      <c r="E74" s="58">
        <f t="shared" si="2"/>
        <v>3.82</v>
      </c>
      <c r="F74" s="58">
        <v>3.82</v>
      </c>
      <c r="G74" s="58">
        <v>0</v>
      </c>
      <c r="H74" s="58">
        <v>0</v>
      </c>
      <c r="I74" s="58">
        <v>3.82</v>
      </c>
      <c r="J74" s="58">
        <f t="shared" si="3"/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</row>
    <row r="75" spans="1:19" ht="30" customHeight="1">
      <c r="A75" s="56" t="s">
        <v>203</v>
      </c>
      <c r="B75" s="59" t="s">
        <v>204</v>
      </c>
      <c r="C75" s="60">
        <v>2080505</v>
      </c>
      <c r="D75" s="61" t="s">
        <v>211</v>
      </c>
      <c r="E75" s="58">
        <f t="shared" si="2"/>
        <v>43.72</v>
      </c>
      <c r="F75" s="58">
        <v>43.72</v>
      </c>
      <c r="G75" s="58">
        <v>43.72</v>
      </c>
      <c r="H75" s="58">
        <v>0</v>
      </c>
      <c r="I75" s="58">
        <v>0</v>
      </c>
      <c r="J75" s="58">
        <f t="shared" si="3"/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v>0</v>
      </c>
      <c r="R75" s="58">
        <v>0</v>
      </c>
      <c r="S75" s="58">
        <v>0</v>
      </c>
    </row>
    <row r="76" spans="1:19" ht="30" customHeight="1">
      <c r="A76" s="56" t="s">
        <v>203</v>
      </c>
      <c r="B76" s="59" t="s">
        <v>204</v>
      </c>
      <c r="C76" s="60">
        <v>2101102</v>
      </c>
      <c r="D76" s="61" t="s">
        <v>219</v>
      </c>
      <c r="E76" s="58">
        <f t="shared" si="2"/>
        <v>25.41</v>
      </c>
      <c r="F76" s="58">
        <v>25.41</v>
      </c>
      <c r="G76" s="58">
        <v>25.41</v>
      </c>
      <c r="H76" s="58">
        <v>0</v>
      </c>
      <c r="I76" s="58">
        <v>0</v>
      </c>
      <c r="J76" s="58">
        <f t="shared" si="3"/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</row>
    <row r="77" spans="1:19" ht="30" customHeight="1">
      <c r="A77" s="56" t="s">
        <v>203</v>
      </c>
      <c r="B77" s="59" t="s">
        <v>204</v>
      </c>
      <c r="C77" s="60">
        <v>2130101</v>
      </c>
      <c r="D77" s="61" t="s">
        <v>213</v>
      </c>
      <c r="E77" s="58">
        <f t="shared" si="2"/>
        <v>22.51</v>
      </c>
      <c r="F77" s="58">
        <v>22.51</v>
      </c>
      <c r="G77" s="58">
        <v>0</v>
      </c>
      <c r="H77" s="58">
        <v>0</v>
      </c>
      <c r="I77" s="58">
        <v>22.51</v>
      </c>
      <c r="J77" s="58">
        <f t="shared" si="3"/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</row>
    <row r="78" spans="1:19" ht="30" customHeight="1">
      <c r="A78" s="56" t="s">
        <v>203</v>
      </c>
      <c r="B78" s="59" t="s">
        <v>204</v>
      </c>
      <c r="C78" s="60">
        <v>2130104</v>
      </c>
      <c r="D78" s="61" t="s">
        <v>220</v>
      </c>
      <c r="E78" s="58">
        <f t="shared" si="2"/>
        <v>308.56</v>
      </c>
      <c r="F78" s="58">
        <v>308.56</v>
      </c>
      <c r="G78" s="58">
        <v>266.76</v>
      </c>
      <c r="H78" s="58">
        <v>0</v>
      </c>
      <c r="I78" s="58">
        <v>41.8</v>
      </c>
      <c r="J78" s="58">
        <f t="shared" si="3"/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</row>
    <row r="79" spans="1:19" ht="30" customHeight="1">
      <c r="A79" s="56" t="s">
        <v>203</v>
      </c>
      <c r="B79" s="59" t="s">
        <v>204</v>
      </c>
      <c r="C79" s="60">
        <v>2210201</v>
      </c>
      <c r="D79" s="61" t="s">
        <v>217</v>
      </c>
      <c r="E79" s="58">
        <f t="shared" si="2"/>
        <v>32.01</v>
      </c>
      <c r="F79" s="58">
        <v>32.01</v>
      </c>
      <c r="G79" s="58">
        <v>32.01</v>
      </c>
      <c r="H79" s="58">
        <v>0</v>
      </c>
      <c r="I79" s="58">
        <v>0</v>
      </c>
      <c r="J79" s="58">
        <f t="shared" si="3"/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</row>
    <row r="80" spans="1:19" ht="30" customHeight="1">
      <c r="A80" s="56" t="s">
        <v>205</v>
      </c>
      <c r="B80" s="59" t="s">
        <v>206</v>
      </c>
      <c r="C80" s="60">
        <v>2050802</v>
      </c>
      <c r="D80" s="61" t="s">
        <v>210</v>
      </c>
      <c r="E80" s="58">
        <f t="shared" si="2"/>
        <v>0.61</v>
      </c>
      <c r="F80" s="58">
        <v>0.61</v>
      </c>
      <c r="G80" s="58">
        <v>0</v>
      </c>
      <c r="H80" s="58">
        <v>0</v>
      </c>
      <c r="I80" s="58">
        <v>0.61</v>
      </c>
      <c r="J80" s="58">
        <f t="shared" si="3"/>
        <v>0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</row>
    <row r="81" spans="1:19" ht="30" customHeight="1">
      <c r="A81" s="56" t="s">
        <v>205</v>
      </c>
      <c r="B81" s="59" t="s">
        <v>206</v>
      </c>
      <c r="C81" s="60">
        <v>2080505</v>
      </c>
      <c r="D81" s="61" t="s">
        <v>211</v>
      </c>
      <c r="E81" s="58">
        <f t="shared" si="2"/>
        <v>7.26</v>
      </c>
      <c r="F81" s="58">
        <v>7.26</v>
      </c>
      <c r="G81" s="58">
        <v>7.26</v>
      </c>
      <c r="H81" s="58">
        <v>0</v>
      </c>
      <c r="I81" s="58">
        <v>0</v>
      </c>
      <c r="J81" s="58">
        <f t="shared" si="3"/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</row>
    <row r="82" spans="1:19" ht="30" customHeight="1">
      <c r="A82" s="56" t="s">
        <v>205</v>
      </c>
      <c r="B82" s="59" t="s">
        <v>206</v>
      </c>
      <c r="C82" s="60">
        <v>2101102</v>
      </c>
      <c r="D82" s="61" t="s">
        <v>219</v>
      </c>
      <c r="E82" s="58">
        <f t="shared" si="2"/>
        <v>4.22</v>
      </c>
      <c r="F82" s="58">
        <v>4.22</v>
      </c>
      <c r="G82" s="58">
        <v>4.22</v>
      </c>
      <c r="H82" s="58">
        <v>0</v>
      </c>
      <c r="I82" s="58">
        <v>0</v>
      </c>
      <c r="J82" s="58">
        <f t="shared" si="3"/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</row>
    <row r="83" spans="1:19" ht="30" customHeight="1">
      <c r="A83" s="56" t="s">
        <v>205</v>
      </c>
      <c r="B83" s="59" t="s">
        <v>206</v>
      </c>
      <c r="C83" s="60">
        <v>2130104</v>
      </c>
      <c r="D83" s="61" t="s">
        <v>220</v>
      </c>
      <c r="E83" s="58">
        <f t="shared" si="2"/>
        <v>62.88</v>
      </c>
      <c r="F83" s="58">
        <v>62.88</v>
      </c>
      <c r="G83" s="58">
        <v>52.68</v>
      </c>
      <c r="H83" s="58">
        <v>0</v>
      </c>
      <c r="I83" s="58">
        <v>10.199999999999999</v>
      </c>
      <c r="J83" s="58">
        <f t="shared" si="3"/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  <c r="Q83" s="58">
        <v>0</v>
      </c>
      <c r="R83" s="58">
        <v>0</v>
      </c>
      <c r="S83" s="58">
        <v>0</v>
      </c>
    </row>
    <row r="84" spans="1:19" ht="30" customHeight="1">
      <c r="A84" s="56" t="s">
        <v>205</v>
      </c>
      <c r="B84" s="59" t="s">
        <v>206</v>
      </c>
      <c r="C84" s="60">
        <v>2210201</v>
      </c>
      <c r="D84" s="61" t="s">
        <v>217</v>
      </c>
      <c r="E84" s="58">
        <f t="shared" si="2"/>
        <v>6.06</v>
      </c>
      <c r="F84" s="58">
        <v>6.06</v>
      </c>
      <c r="G84" s="58">
        <v>6.06</v>
      </c>
      <c r="H84" s="58">
        <v>0</v>
      </c>
      <c r="I84" s="58">
        <v>0</v>
      </c>
      <c r="J84" s="58">
        <f t="shared" si="3"/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</row>
    <row r="85" spans="1:19" ht="30" customHeight="1">
      <c r="A85" s="56" t="s">
        <v>207</v>
      </c>
      <c r="B85" s="59" t="s">
        <v>208</v>
      </c>
      <c r="C85" s="60">
        <v>2050802</v>
      </c>
      <c r="D85" s="61" t="s">
        <v>210</v>
      </c>
      <c r="E85" s="58">
        <f t="shared" si="2"/>
        <v>0.45</v>
      </c>
      <c r="F85" s="58">
        <v>0.45</v>
      </c>
      <c r="G85" s="58">
        <v>0</v>
      </c>
      <c r="H85" s="58">
        <v>0</v>
      </c>
      <c r="I85" s="58">
        <v>0.45</v>
      </c>
      <c r="J85" s="58">
        <f t="shared" si="3"/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</row>
    <row r="86" spans="1:19" ht="30" customHeight="1">
      <c r="A86" s="56" t="s">
        <v>207</v>
      </c>
      <c r="B86" s="59" t="s">
        <v>208</v>
      </c>
      <c r="C86" s="60">
        <v>2080505</v>
      </c>
      <c r="D86" s="61" t="s">
        <v>211</v>
      </c>
      <c r="E86" s="58">
        <f t="shared" si="2"/>
        <v>5.41</v>
      </c>
      <c r="F86" s="58">
        <v>5.41</v>
      </c>
      <c r="G86" s="58">
        <v>5.41</v>
      </c>
      <c r="H86" s="58">
        <v>0</v>
      </c>
      <c r="I86" s="58">
        <v>0</v>
      </c>
      <c r="J86" s="58">
        <f t="shared" si="3"/>
        <v>0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</row>
    <row r="87" spans="1:19" ht="30" customHeight="1">
      <c r="A87" s="56" t="s">
        <v>207</v>
      </c>
      <c r="B87" s="59" t="s">
        <v>208</v>
      </c>
      <c r="C87" s="60">
        <v>2101102</v>
      </c>
      <c r="D87" s="61" t="s">
        <v>219</v>
      </c>
      <c r="E87" s="58">
        <f t="shared" si="2"/>
        <v>3.14</v>
      </c>
      <c r="F87" s="58">
        <v>3.14</v>
      </c>
      <c r="G87" s="58">
        <v>3.14</v>
      </c>
      <c r="H87" s="58">
        <v>0</v>
      </c>
      <c r="I87" s="58">
        <v>0</v>
      </c>
      <c r="J87" s="58">
        <f t="shared" si="3"/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v>0</v>
      </c>
      <c r="R87" s="58">
        <v>0</v>
      </c>
      <c r="S87" s="58">
        <v>0</v>
      </c>
    </row>
    <row r="88" spans="1:19" ht="30" customHeight="1">
      <c r="A88" s="56" t="s">
        <v>207</v>
      </c>
      <c r="B88" s="59" t="s">
        <v>208</v>
      </c>
      <c r="C88" s="60">
        <v>2130104</v>
      </c>
      <c r="D88" s="61" t="s">
        <v>220</v>
      </c>
      <c r="E88" s="58">
        <f t="shared" si="2"/>
        <v>46.6</v>
      </c>
      <c r="F88" s="58">
        <v>46.6</v>
      </c>
      <c r="G88" s="58">
        <v>38.76</v>
      </c>
      <c r="H88" s="58">
        <v>0</v>
      </c>
      <c r="I88" s="58">
        <v>7.84</v>
      </c>
      <c r="J88" s="58">
        <f t="shared" si="3"/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  <c r="S88" s="58">
        <v>0</v>
      </c>
    </row>
    <row r="89" spans="1:19" ht="30" customHeight="1">
      <c r="A89" s="56" t="s">
        <v>207</v>
      </c>
      <c r="B89" s="59" t="s">
        <v>208</v>
      </c>
      <c r="C89" s="60">
        <v>2210201</v>
      </c>
      <c r="D89" s="61" t="s">
        <v>217</v>
      </c>
      <c r="E89" s="58">
        <f t="shared" si="2"/>
        <v>4.45</v>
      </c>
      <c r="F89" s="58">
        <v>4.45</v>
      </c>
      <c r="G89" s="58">
        <v>4.45</v>
      </c>
      <c r="H89" s="58">
        <v>0</v>
      </c>
      <c r="I89" s="58">
        <v>0</v>
      </c>
      <c r="J89" s="58">
        <f t="shared" si="3"/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  <c r="S89" s="58">
        <v>0</v>
      </c>
    </row>
    <row r="90" spans="1:19" ht="13.5" customHeight="1"/>
    <row r="91" spans="1:19" ht="13.5" customHeight="1"/>
  </sheetData>
  <sheetProtection formatCells="0" formatColumns="0" formatRows="0"/>
  <mergeCells count="19">
    <mergeCell ref="A3:B3"/>
    <mergeCell ref="G5:G6"/>
    <mergeCell ref="H5:H6"/>
    <mergeCell ref="I5:I6"/>
    <mergeCell ref="A4:A6"/>
    <mergeCell ref="C4:C6"/>
    <mergeCell ref="A2:S2"/>
    <mergeCell ref="J5:J6"/>
    <mergeCell ref="O5:O6"/>
    <mergeCell ref="P4:P6"/>
    <mergeCell ref="F5:F6"/>
    <mergeCell ref="Q4:Q6"/>
    <mergeCell ref="R4:R6"/>
    <mergeCell ref="D4:D6"/>
    <mergeCell ref="E4:E6"/>
    <mergeCell ref="S4:S6"/>
    <mergeCell ref="J4:O4"/>
    <mergeCell ref="K5:N5"/>
    <mergeCell ref="B4:B6"/>
  </mergeCells>
  <phoneticPr fontId="12" type="noConversion"/>
  <printOptions horizontalCentered="1"/>
  <pageMargins left="0.70069444444444495" right="0.70069444444444495" top="0.75138888888888899" bottom="0.75138888888888899" header="0.29861111111111099" footer="0.29861111111111099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7"/>
  <sheetViews>
    <sheetView showGridLines="0" showZeros="0" topLeftCell="A4" workbookViewId="0">
      <selection activeCell="H36" sqref="H36:J36"/>
    </sheetView>
  </sheetViews>
  <sheetFormatPr defaultRowHeight="12"/>
  <cols>
    <col min="1" max="1" width="21.75" style="12" customWidth="1"/>
    <col min="2" max="2" width="13.625" style="12" customWidth="1"/>
    <col min="3" max="3" width="34.75" style="12" customWidth="1"/>
    <col min="4" max="4" width="8.875" style="12" customWidth="1"/>
    <col min="5" max="5" width="9" style="12"/>
    <col min="6" max="6" width="8.375" style="12" customWidth="1"/>
    <col min="7" max="7" width="29.25" style="12" customWidth="1"/>
    <col min="8" max="8" width="9" style="12"/>
    <col min="9" max="9" width="8.875" style="12" customWidth="1"/>
    <col min="10" max="10" width="7.75" style="12" customWidth="1"/>
    <col min="11" max="11" width="9.125" style="12" customWidth="1"/>
    <col min="12" max="16384" width="9" style="12"/>
  </cols>
  <sheetData>
    <row r="1" spans="1:10" ht="12" customHeight="1">
      <c r="A1" s="12" t="s">
        <v>149</v>
      </c>
    </row>
    <row r="2" spans="1:10" ht="30" customHeight="1">
      <c r="A2" s="120" t="s">
        <v>176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16.5" customHeight="1">
      <c r="A3" s="130" t="s">
        <v>222</v>
      </c>
      <c r="B3" s="130"/>
      <c r="J3" s="9" t="s">
        <v>0</v>
      </c>
    </row>
    <row r="4" spans="1:10" ht="27" customHeight="1">
      <c r="A4" s="126" t="s">
        <v>34</v>
      </c>
      <c r="B4" s="126"/>
      <c r="C4" s="127" t="s">
        <v>35</v>
      </c>
      <c r="D4" s="128"/>
      <c r="E4" s="128"/>
      <c r="F4" s="128"/>
      <c r="G4" s="128"/>
      <c r="H4" s="128"/>
      <c r="I4" s="128"/>
      <c r="J4" s="129"/>
    </row>
    <row r="5" spans="1:10" ht="25.5" customHeight="1">
      <c r="A5" s="13" t="s">
        <v>36</v>
      </c>
      <c r="B5" s="13" t="s">
        <v>1</v>
      </c>
      <c r="C5" s="4" t="s">
        <v>112</v>
      </c>
      <c r="D5" s="14" t="s">
        <v>21</v>
      </c>
      <c r="E5" s="15" t="s">
        <v>37</v>
      </c>
      <c r="F5" s="15" t="s">
        <v>38</v>
      </c>
      <c r="G5" s="4" t="s">
        <v>113</v>
      </c>
      <c r="H5" s="14" t="s">
        <v>21</v>
      </c>
      <c r="I5" s="15" t="s">
        <v>37</v>
      </c>
      <c r="J5" s="15" t="s">
        <v>38</v>
      </c>
    </row>
    <row r="6" spans="1:10" s="68" customFormat="1" ht="20.100000000000001" customHeight="1">
      <c r="A6" s="63" t="s">
        <v>39</v>
      </c>
      <c r="B6" s="62">
        <v>4654.42</v>
      </c>
      <c r="C6" s="11" t="s">
        <v>5</v>
      </c>
      <c r="D6" s="67">
        <v>0</v>
      </c>
      <c r="E6" s="67">
        <v>0</v>
      </c>
      <c r="F6" s="67">
        <v>0</v>
      </c>
      <c r="G6" s="16" t="s">
        <v>4</v>
      </c>
      <c r="H6" s="67">
        <v>4404.42</v>
      </c>
      <c r="I6" s="67">
        <v>4404.42</v>
      </c>
      <c r="J6" s="67">
        <v>0</v>
      </c>
    </row>
    <row r="7" spans="1:10" s="68" customFormat="1" ht="20.100000000000001" customHeight="1">
      <c r="A7" s="63" t="s">
        <v>40</v>
      </c>
      <c r="B7" s="62">
        <v>0</v>
      </c>
      <c r="C7" s="11" t="s">
        <v>7</v>
      </c>
      <c r="D7" s="67">
        <v>0</v>
      </c>
      <c r="E7" s="67">
        <v>0</v>
      </c>
      <c r="F7" s="67">
        <v>0</v>
      </c>
      <c r="G7" s="40" t="s">
        <v>58</v>
      </c>
      <c r="H7" s="67">
        <v>3786.05</v>
      </c>
      <c r="I7" s="67">
        <v>3786.05</v>
      </c>
      <c r="J7" s="67">
        <v>0</v>
      </c>
    </row>
    <row r="8" spans="1:10" s="68" customFormat="1" ht="20.100000000000001" customHeight="1">
      <c r="A8" s="17"/>
      <c r="B8" s="62"/>
      <c r="C8" s="11" t="s">
        <v>8</v>
      </c>
      <c r="D8" s="67">
        <v>0</v>
      </c>
      <c r="E8" s="67">
        <v>0</v>
      </c>
      <c r="F8" s="67">
        <v>0</v>
      </c>
      <c r="G8" s="40" t="s">
        <v>59</v>
      </c>
      <c r="H8" s="67">
        <v>3762.04</v>
      </c>
      <c r="I8" s="69">
        <v>3762.04</v>
      </c>
      <c r="J8" s="67">
        <v>0</v>
      </c>
    </row>
    <row r="9" spans="1:10" s="68" customFormat="1" ht="20.100000000000001" customHeight="1">
      <c r="A9" s="17"/>
      <c r="B9" s="62"/>
      <c r="C9" s="11" t="s">
        <v>9</v>
      </c>
      <c r="D9" s="67">
        <v>0</v>
      </c>
      <c r="E9" s="67">
        <v>0</v>
      </c>
      <c r="F9" s="67">
        <v>0</v>
      </c>
      <c r="G9" s="18" t="s">
        <v>60</v>
      </c>
      <c r="H9" s="67">
        <v>24.01</v>
      </c>
      <c r="I9" s="69">
        <v>24.01</v>
      </c>
      <c r="J9" s="67">
        <v>0</v>
      </c>
    </row>
    <row r="10" spans="1:10" s="68" customFormat="1" ht="20.100000000000001" customHeight="1">
      <c r="A10" s="17"/>
      <c r="B10" s="62"/>
      <c r="C10" s="11" t="s">
        <v>11</v>
      </c>
      <c r="D10" s="67">
        <v>28.46</v>
      </c>
      <c r="E10" s="67">
        <v>28.46</v>
      </c>
      <c r="F10" s="67">
        <v>0</v>
      </c>
      <c r="G10" s="40" t="s">
        <v>61</v>
      </c>
      <c r="H10" s="67">
        <v>618.37</v>
      </c>
      <c r="I10" s="69">
        <v>618.37</v>
      </c>
      <c r="J10" s="67">
        <v>0</v>
      </c>
    </row>
    <row r="11" spans="1:10" s="68" customFormat="1" ht="20.100000000000001" customHeight="1">
      <c r="A11" s="66"/>
      <c r="B11" s="62"/>
      <c r="C11" s="11" t="s">
        <v>12</v>
      </c>
      <c r="D11" s="67">
        <v>0</v>
      </c>
      <c r="E11" s="67">
        <v>0</v>
      </c>
      <c r="F11" s="67">
        <v>0</v>
      </c>
      <c r="G11" s="40" t="s">
        <v>62</v>
      </c>
      <c r="H11" s="67">
        <v>618.37</v>
      </c>
      <c r="I11" s="67">
        <v>618.37</v>
      </c>
      <c r="J11" s="67">
        <v>0</v>
      </c>
    </row>
    <row r="12" spans="1:10" s="68" customFormat="1" ht="20.100000000000001" customHeight="1">
      <c r="A12" s="66"/>
      <c r="B12" s="62"/>
      <c r="C12" s="11" t="s">
        <v>92</v>
      </c>
      <c r="D12" s="67">
        <v>0</v>
      </c>
      <c r="E12" s="67">
        <v>0</v>
      </c>
      <c r="F12" s="67">
        <v>0</v>
      </c>
      <c r="G12" s="16" t="s">
        <v>10</v>
      </c>
      <c r="H12" s="67">
        <f>H13+H18</f>
        <v>734.93</v>
      </c>
      <c r="I12" s="67">
        <f>I13+I18</f>
        <v>707.31999999999994</v>
      </c>
      <c r="J12" s="67">
        <f>J13+J18</f>
        <v>27.61</v>
      </c>
    </row>
    <row r="13" spans="1:10" s="68" customFormat="1" ht="20.100000000000001" customHeight="1">
      <c r="A13" s="66"/>
      <c r="B13" s="62"/>
      <c r="C13" s="11" t="s">
        <v>13</v>
      </c>
      <c r="D13" s="67">
        <v>325.66000000000003</v>
      </c>
      <c r="E13" s="67">
        <v>325.66000000000003</v>
      </c>
      <c r="F13" s="67">
        <v>0</v>
      </c>
      <c r="G13" s="40" t="s">
        <v>73</v>
      </c>
      <c r="H13" s="67">
        <f>H14+H15+H16</f>
        <v>734.93</v>
      </c>
      <c r="I13" s="67">
        <f>I14+I15+I16</f>
        <v>707.31999999999994</v>
      </c>
      <c r="J13" s="67">
        <f>J14+J15+J16</f>
        <v>27.61</v>
      </c>
    </row>
    <row r="14" spans="1:10" s="68" customFormat="1" ht="20.100000000000001" customHeight="1">
      <c r="A14" s="66"/>
      <c r="B14" s="62"/>
      <c r="C14" s="11" t="s">
        <v>91</v>
      </c>
      <c r="D14" s="67">
        <v>235.72</v>
      </c>
      <c r="E14" s="67">
        <v>235.72</v>
      </c>
      <c r="F14" s="67">
        <v>0</v>
      </c>
      <c r="G14" s="18" t="s">
        <v>67</v>
      </c>
      <c r="H14" s="67">
        <f>I14+J14</f>
        <v>589.92999999999995</v>
      </c>
      <c r="I14" s="67">
        <f>457.32+105</f>
        <v>562.31999999999994</v>
      </c>
      <c r="J14" s="67">
        <v>27.61</v>
      </c>
    </row>
    <row r="15" spans="1:10" s="68" customFormat="1" ht="20.100000000000001" customHeight="1">
      <c r="A15" s="66"/>
      <c r="B15" s="62"/>
      <c r="C15" s="11" t="s">
        <v>114</v>
      </c>
      <c r="D15" s="67">
        <v>0</v>
      </c>
      <c r="E15" s="67">
        <v>0</v>
      </c>
      <c r="F15" s="67">
        <v>0</v>
      </c>
      <c r="G15" s="18" t="s">
        <v>68</v>
      </c>
      <c r="H15" s="67">
        <v>105</v>
      </c>
      <c r="I15" s="67">
        <v>105</v>
      </c>
      <c r="J15" s="67">
        <v>0</v>
      </c>
    </row>
    <row r="16" spans="1:10" s="68" customFormat="1" ht="20.100000000000001" customHeight="1">
      <c r="A16" s="63"/>
      <c r="B16" s="62"/>
      <c r="C16" s="11" t="s">
        <v>115</v>
      </c>
      <c r="D16" s="67">
        <v>27.61</v>
      </c>
      <c r="E16" s="67"/>
      <c r="F16" s="67">
        <v>27.61</v>
      </c>
      <c r="G16" s="18" t="s">
        <v>171</v>
      </c>
      <c r="H16" s="67">
        <v>40</v>
      </c>
      <c r="I16" s="67">
        <v>40</v>
      </c>
      <c r="J16" s="67">
        <v>0</v>
      </c>
    </row>
    <row r="17" spans="1:10" s="68" customFormat="1" ht="20.100000000000001" customHeight="1">
      <c r="A17" s="63"/>
      <c r="B17" s="62"/>
      <c r="C17" s="11" t="s">
        <v>116</v>
      </c>
      <c r="D17" s="67">
        <f>E17</f>
        <v>4227.51</v>
      </c>
      <c r="E17" s="67">
        <f>457.32+3770.19</f>
        <v>4227.51</v>
      </c>
      <c r="F17" s="67">
        <v>0</v>
      </c>
      <c r="G17" s="18" t="s">
        <v>69</v>
      </c>
      <c r="H17" s="67">
        <v>0</v>
      </c>
      <c r="I17" s="67">
        <v>0</v>
      </c>
      <c r="J17" s="67">
        <v>0</v>
      </c>
    </row>
    <row r="18" spans="1:10" s="68" customFormat="1" ht="20.100000000000001" customHeight="1">
      <c r="A18" s="63"/>
      <c r="B18" s="62"/>
      <c r="C18" s="11" t="s">
        <v>117</v>
      </c>
      <c r="D18" s="67">
        <v>0</v>
      </c>
      <c r="E18" s="67">
        <v>0</v>
      </c>
      <c r="F18" s="67">
        <v>0</v>
      </c>
      <c r="G18" s="40" t="s">
        <v>72</v>
      </c>
      <c r="H18" s="67">
        <v>0</v>
      </c>
      <c r="I18" s="67">
        <v>0</v>
      </c>
      <c r="J18" s="67">
        <v>0</v>
      </c>
    </row>
    <row r="19" spans="1:10" s="68" customFormat="1" ht="20.100000000000001" customHeight="1">
      <c r="A19" s="63"/>
      <c r="B19" s="62"/>
      <c r="C19" s="11" t="s">
        <v>118</v>
      </c>
      <c r="D19" s="67">
        <v>0</v>
      </c>
      <c r="E19" s="67">
        <v>0</v>
      </c>
      <c r="F19" s="67">
        <v>0</v>
      </c>
      <c r="G19" s="16"/>
      <c r="H19" s="67"/>
      <c r="I19" s="67"/>
      <c r="J19" s="67"/>
    </row>
    <row r="20" spans="1:10" s="68" customFormat="1" ht="20.100000000000001" customHeight="1">
      <c r="A20" s="63"/>
      <c r="B20" s="62"/>
      <c r="C20" s="11" t="s">
        <v>119</v>
      </c>
      <c r="D20" s="67">
        <v>0</v>
      </c>
      <c r="E20" s="67">
        <v>0</v>
      </c>
      <c r="F20" s="67">
        <v>0</v>
      </c>
      <c r="G20" s="16"/>
      <c r="H20" s="67"/>
      <c r="I20" s="67"/>
      <c r="J20" s="67"/>
    </row>
    <row r="21" spans="1:10" s="68" customFormat="1" ht="20.100000000000001" customHeight="1">
      <c r="A21" s="63"/>
      <c r="B21" s="62"/>
      <c r="C21" s="11" t="s">
        <v>120</v>
      </c>
      <c r="D21" s="67">
        <v>0</v>
      </c>
      <c r="E21" s="67">
        <v>0</v>
      </c>
      <c r="F21" s="67">
        <v>0</v>
      </c>
      <c r="G21" s="54" t="s">
        <v>65</v>
      </c>
      <c r="H21" s="67"/>
      <c r="I21" s="67"/>
      <c r="J21" s="67"/>
    </row>
    <row r="22" spans="1:10" s="68" customFormat="1" ht="20.100000000000001" customHeight="1">
      <c r="A22" s="63"/>
      <c r="B22" s="62"/>
      <c r="C22" s="11" t="s">
        <v>121</v>
      </c>
      <c r="D22" s="67">
        <v>0</v>
      </c>
      <c r="E22" s="67">
        <v>0</v>
      </c>
      <c r="F22" s="67">
        <v>0</v>
      </c>
      <c r="G22" s="16" t="s">
        <v>66</v>
      </c>
      <c r="H22" s="67">
        <f>H23+H24+H25+H28</f>
        <v>5139.3500000000004</v>
      </c>
      <c r="I22" s="67">
        <f>I23+I24+I25+I28</f>
        <v>5111.7400000000007</v>
      </c>
      <c r="J22" s="67">
        <f>J23+J24+J25+J28</f>
        <v>27.61</v>
      </c>
    </row>
    <row r="23" spans="1:10" s="68" customFormat="1" ht="20.100000000000001" customHeight="1">
      <c r="A23" s="63"/>
      <c r="B23" s="62"/>
      <c r="C23" s="11" t="s">
        <v>122</v>
      </c>
      <c r="D23" s="67">
        <v>0</v>
      </c>
      <c r="E23" s="67">
        <v>0</v>
      </c>
      <c r="F23" s="67">
        <v>0</v>
      </c>
      <c r="G23" s="43" t="s">
        <v>93</v>
      </c>
      <c r="H23" s="67">
        <v>3762.04</v>
      </c>
      <c r="I23" s="67">
        <v>3762.04</v>
      </c>
      <c r="J23" s="67">
        <v>0</v>
      </c>
    </row>
    <row r="24" spans="1:10" s="68" customFormat="1" ht="20.100000000000001" customHeight="1">
      <c r="A24" s="63"/>
      <c r="B24" s="62"/>
      <c r="C24" s="11" t="s">
        <v>123</v>
      </c>
      <c r="D24" s="67">
        <v>294.39</v>
      </c>
      <c r="E24" s="67">
        <v>294.39</v>
      </c>
      <c r="F24" s="67">
        <v>0</v>
      </c>
      <c r="G24" s="43" t="s">
        <v>94</v>
      </c>
      <c r="H24" s="67">
        <f>I24+J24</f>
        <v>1349</v>
      </c>
      <c r="I24" s="67">
        <f>457.32+864.07</f>
        <v>1321.39</v>
      </c>
      <c r="J24" s="67">
        <v>27.61</v>
      </c>
    </row>
    <row r="25" spans="1:10" s="68" customFormat="1" ht="20.100000000000001" customHeight="1">
      <c r="A25" s="63"/>
      <c r="B25" s="62"/>
      <c r="C25" s="11" t="s">
        <v>124</v>
      </c>
      <c r="D25" s="67">
        <v>0</v>
      </c>
      <c r="E25" s="67">
        <v>0</v>
      </c>
      <c r="F25" s="67">
        <v>0</v>
      </c>
      <c r="G25" s="43" t="s">
        <v>95</v>
      </c>
      <c r="H25" s="67">
        <v>24.01</v>
      </c>
      <c r="I25" s="67">
        <v>24.01</v>
      </c>
      <c r="J25" s="67">
        <v>0</v>
      </c>
    </row>
    <row r="26" spans="1:10" s="68" customFormat="1" ht="20.100000000000001" customHeight="1">
      <c r="A26" s="63"/>
      <c r="B26" s="62"/>
      <c r="C26" s="11" t="s">
        <v>125</v>
      </c>
      <c r="D26" s="67">
        <v>0</v>
      </c>
      <c r="E26" s="67">
        <v>0</v>
      </c>
      <c r="F26" s="67">
        <v>0</v>
      </c>
      <c r="G26" s="43" t="s">
        <v>96</v>
      </c>
      <c r="H26" s="67">
        <v>0</v>
      </c>
      <c r="I26" s="67">
        <v>0</v>
      </c>
      <c r="J26" s="67">
        <v>0</v>
      </c>
    </row>
    <row r="27" spans="1:10" s="68" customFormat="1" ht="20.100000000000001" customHeight="1">
      <c r="A27" s="63"/>
      <c r="B27" s="62"/>
      <c r="C27" s="11" t="s">
        <v>16</v>
      </c>
      <c r="D27" s="67">
        <v>0</v>
      </c>
      <c r="E27" s="67">
        <v>0</v>
      </c>
      <c r="F27" s="67">
        <v>0</v>
      </c>
      <c r="G27" s="43" t="s">
        <v>97</v>
      </c>
      <c r="H27" s="67">
        <v>0</v>
      </c>
      <c r="I27" s="67">
        <v>0</v>
      </c>
      <c r="J27" s="67">
        <v>0</v>
      </c>
    </row>
    <row r="28" spans="1:10" s="68" customFormat="1" ht="20.100000000000001" customHeight="1">
      <c r="A28" s="63"/>
      <c r="B28" s="62"/>
      <c r="C28" s="11" t="s">
        <v>126</v>
      </c>
      <c r="D28" s="67">
        <v>0</v>
      </c>
      <c r="E28" s="67">
        <v>0</v>
      </c>
      <c r="F28" s="67">
        <v>0</v>
      </c>
      <c r="G28" s="43" t="s">
        <v>98</v>
      </c>
      <c r="H28" s="67">
        <v>4.3</v>
      </c>
      <c r="I28" s="67">
        <v>4.3</v>
      </c>
      <c r="J28" s="67">
        <v>0</v>
      </c>
    </row>
    <row r="29" spans="1:10" s="68" customFormat="1" ht="20.100000000000001" customHeight="1">
      <c r="A29" s="63"/>
      <c r="B29" s="62"/>
      <c r="C29" s="11" t="s">
        <v>127</v>
      </c>
      <c r="D29" s="67">
        <v>0</v>
      </c>
      <c r="E29" s="67">
        <v>0</v>
      </c>
      <c r="F29" s="67">
        <v>0</v>
      </c>
      <c r="G29" s="43" t="s">
        <v>99</v>
      </c>
      <c r="H29" s="67">
        <v>0</v>
      </c>
      <c r="I29" s="67">
        <v>0</v>
      </c>
      <c r="J29" s="67">
        <v>0</v>
      </c>
    </row>
    <row r="30" spans="1:10" s="68" customFormat="1" ht="20.100000000000001" customHeight="1">
      <c r="A30" s="63"/>
      <c r="B30" s="62"/>
      <c r="C30" s="11" t="s">
        <v>128</v>
      </c>
      <c r="D30" s="67">
        <v>0</v>
      </c>
      <c r="E30" s="67">
        <v>0</v>
      </c>
      <c r="F30" s="67">
        <v>0</v>
      </c>
      <c r="G30" s="43" t="s">
        <v>100</v>
      </c>
      <c r="H30" s="67">
        <v>0</v>
      </c>
      <c r="I30" s="67">
        <v>0</v>
      </c>
      <c r="J30" s="67">
        <v>0</v>
      </c>
    </row>
    <row r="31" spans="1:10" s="68" customFormat="1" ht="20.100000000000001" customHeight="1">
      <c r="A31" s="63"/>
      <c r="B31" s="62"/>
      <c r="C31" s="11" t="s">
        <v>129</v>
      </c>
      <c r="D31" s="67">
        <v>0</v>
      </c>
      <c r="E31" s="67">
        <v>0</v>
      </c>
      <c r="F31" s="67">
        <v>0</v>
      </c>
      <c r="G31" s="43" t="s">
        <v>101</v>
      </c>
      <c r="H31" s="67">
        <v>0</v>
      </c>
      <c r="I31" s="67">
        <v>0</v>
      </c>
      <c r="J31" s="67">
        <v>0</v>
      </c>
    </row>
    <row r="32" spans="1:10" s="68" customFormat="1" ht="20.100000000000001" customHeight="1">
      <c r="A32" s="63"/>
      <c r="B32" s="62"/>
      <c r="C32" s="11" t="s">
        <v>130</v>
      </c>
      <c r="D32" s="62">
        <v>0</v>
      </c>
      <c r="E32" s="62">
        <v>0</v>
      </c>
      <c r="F32" s="62">
        <v>0</v>
      </c>
      <c r="G32" s="43" t="s">
        <v>102</v>
      </c>
      <c r="H32" s="67">
        <v>0</v>
      </c>
      <c r="I32" s="67">
        <v>0</v>
      </c>
      <c r="J32" s="67">
        <v>0</v>
      </c>
    </row>
    <row r="33" spans="1:10" s="68" customFormat="1" ht="20.100000000000001" customHeight="1">
      <c r="A33" s="63"/>
      <c r="B33" s="62"/>
      <c r="C33" s="63" t="s">
        <v>172</v>
      </c>
      <c r="D33" s="62">
        <v>0</v>
      </c>
      <c r="E33" s="62">
        <v>0</v>
      </c>
      <c r="F33" s="62">
        <v>0</v>
      </c>
      <c r="G33" s="11"/>
      <c r="H33" s="67"/>
      <c r="I33" s="67"/>
      <c r="J33" s="67"/>
    </row>
    <row r="34" spans="1:10" s="68" customFormat="1" ht="20.100000000000001" customHeight="1">
      <c r="A34" s="70" t="s">
        <v>41</v>
      </c>
      <c r="B34" s="62">
        <v>4654.42</v>
      </c>
      <c r="C34" s="70" t="s">
        <v>42</v>
      </c>
      <c r="D34" s="62">
        <f>SUM(D6:D33)</f>
        <v>5139.3500000000004</v>
      </c>
      <c r="E34" s="62">
        <f>SUM(E6:E33)</f>
        <v>5111.7400000000007</v>
      </c>
      <c r="F34" s="62">
        <f>SUM(F6:F33)</f>
        <v>27.61</v>
      </c>
      <c r="G34" s="70" t="s">
        <v>42</v>
      </c>
      <c r="H34" s="67">
        <f>H6+H12</f>
        <v>5139.3500000000004</v>
      </c>
      <c r="I34" s="67">
        <f>I6+I12</f>
        <v>5111.74</v>
      </c>
      <c r="J34" s="67">
        <f>J6+J12</f>
        <v>27.61</v>
      </c>
    </row>
    <row r="35" spans="1:10" s="68" customFormat="1" ht="20.100000000000001" customHeight="1">
      <c r="A35" s="63" t="s">
        <v>43</v>
      </c>
      <c r="B35" s="62">
        <v>484.93</v>
      </c>
      <c r="C35" s="63" t="s">
        <v>44</v>
      </c>
      <c r="D35" s="62">
        <v>0</v>
      </c>
      <c r="E35" s="62">
        <v>0</v>
      </c>
      <c r="F35" s="62">
        <v>0</v>
      </c>
      <c r="G35" s="63" t="s">
        <v>45</v>
      </c>
      <c r="H35" s="67">
        <v>0</v>
      </c>
      <c r="I35" s="67">
        <v>0</v>
      </c>
      <c r="J35" s="67">
        <v>0</v>
      </c>
    </row>
    <row r="36" spans="1:10" s="68" customFormat="1" ht="20.100000000000001" customHeight="1">
      <c r="A36" s="70" t="s">
        <v>46</v>
      </c>
      <c r="B36" s="62">
        <f>B34+B35</f>
        <v>5139.3500000000004</v>
      </c>
      <c r="C36" s="70" t="s">
        <v>47</v>
      </c>
      <c r="D36" s="62">
        <f>D34+D35</f>
        <v>5139.3500000000004</v>
      </c>
      <c r="E36" s="62">
        <f>E34+E35</f>
        <v>5111.7400000000007</v>
      </c>
      <c r="F36" s="62">
        <f>F34+F35</f>
        <v>27.61</v>
      </c>
      <c r="G36" s="70" t="s">
        <v>47</v>
      </c>
      <c r="H36" s="67">
        <f>H34+H35</f>
        <v>5139.3500000000004</v>
      </c>
      <c r="I36" s="67">
        <f>I34+I35</f>
        <v>5111.74</v>
      </c>
      <c r="J36" s="67">
        <f>J34+J35</f>
        <v>27.61</v>
      </c>
    </row>
    <row r="37" spans="1:10" ht="12" customHeight="1"/>
  </sheetData>
  <sheetProtection formatCells="0" formatColumns="0" formatRows="0"/>
  <mergeCells count="4">
    <mergeCell ref="A2:J2"/>
    <mergeCell ref="A4:B4"/>
    <mergeCell ref="C4:J4"/>
    <mergeCell ref="A3:B3"/>
  </mergeCells>
  <phoneticPr fontId="12" type="noConversion"/>
  <printOptions horizontalCentered="1"/>
  <pageMargins left="0.74803149606299213" right="0.74803149606299213" top="0.78740157480314965" bottom="0.78740157480314965" header="0.51181102362204722" footer="0.51181102362204722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6"/>
  <sheetViews>
    <sheetView showGridLines="0" showZeros="0" topLeftCell="A115" workbookViewId="0">
      <selection activeCell="E71" sqref="E71"/>
    </sheetView>
  </sheetViews>
  <sheetFormatPr defaultRowHeight="12"/>
  <cols>
    <col min="1" max="1" width="12.75" style="1" customWidth="1"/>
    <col min="2" max="2" width="28.25" style="1" customWidth="1"/>
    <col min="3" max="3" width="16" style="1" customWidth="1"/>
    <col min="4" max="5" width="18.25" style="1" customWidth="1"/>
    <col min="6" max="16384" width="9" style="1"/>
  </cols>
  <sheetData>
    <row r="1" spans="1:5" ht="14.1" customHeight="1">
      <c r="A1" s="44" t="s">
        <v>157</v>
      </c>
    </row>
    <row r="2" spans="1:5" ht="27" customHeight="1">
      <c r="A2" s="120" t="s">
        <v>177</v>
      </c>
      <c r="B2" s="120"/>
      <c r="C2" s="120"/>
      <c r="D2" s="120"/>
      <c r="E2" s="120"/>
    </row>
    <row r="3" spans="1:5" ht="18.75" customHeight="1">
      <c r="A3" s="134" t="s">
        <v>209</v>
      </c>
      <c r="B3" s="135"/>
      <c r="C3" s="135"/>
      <c r="E3" s="9" t="s">
        <v>0</v>
      </c>
    </row>
    <row r="4" spans="1:5" ht="21.95" customHeight="1">
      <c r="A4" s="131" t="s">
        <v>158</v>
      </c>
      <c r="B4" s="132"/>
      <c r="C4" s="131" t="s">
        <v>161</v>
      </c>
      <c r="D4" s="133"/>
      <c r="E4" s="132"/>
    </row>
    <row r="5" spans="1:5" ht="21.95" customHeight="1">
      <c r="A5" s="2" t="s">
        <v>159</v>
      </c>
      <c r="B5" s="3" t="s">
        <v>160</v>
      </c>
      <c r="C5" s="3" t="s">
        <v>17</v>
      </c>
      <c r="D5" s="3" t="s">
        <v>32</v>
      </c>
      <c r="E5" s="10" t="s">
        <v>33</v>
      </c>
    </row>
    <row r="6" spans="1:5" s="73" customFormat="1" ht="30" customHeight="1">
      <c r="A6" s="71"/>
      <c r="B6" s="74" t="s">
        <v>21</v>
      </c>
      <c r="C6" s="47">
        <f>D6+E6</f>
        <v>5139.3500000000004</v>
      </c>
      <c r="D6" s="47">
        <v>4404.42</v>
      </c>
      <c r="E6" s="72">
        <f>E64+E71</f>
        <v>734.93</v>
      </c>
    </row>
    <row r="7" spans="1:5" customFormat="1" ht="30" customHeight="1">
      <c r="A7" s="71" t="s">
        <v>223</v>
      </c>
      <c r="B7" s="74" t="s">
        <v>224</v>
      </c>
      <c r="C7" s="47">
        <v>28.46</v>
      </c>
      <c r="D7" s="47">
        <v>28.46</v>
      </c>
      <c r="E7" s="72">
        <v>0</v>
      </c>
    </row>
    <row r="8" spans="1:5" customFormat="1" ht="30" customHeight="1">
      <c r="A8" s="71" t="s">
        <v>225</v>
      </c>
      <c r="B8" s="74" t="s">
        <v>226</v>
      </c>
      <c r="C8" s="47">
        <v>28.46</v>
      </c>
      <c r="D8" s="47">
        <v>28.46</v>
      </c>
      <c r="E8" s="72">
        <v>0</v>
      </c>
    </row>
    <row r="9" spans="1:5" customFormat="1" ht="30" customHeight="1">
      <c r="A9" s="71" t="s">
        <v>227</v>
      </c>
      <c r="B9" s="74" t="s">
        <v>228</v>
      </c>
      <c r="C9" s="47">
        <v>28.46</v>
      </c>
      <c r="D9" s="47">
        <v>28.46</v>
      </c>
      <c r="E9" s="72">
        <v>0</v>
      </c>
    </row>
    <row r="10" spans="1:5" customFormat="1" ht="30" customHeight="1">
      <c r="A10" s="71"/>
      <c r="B10" s="74" t="s">
        <v>229</v>
      </c>
      <c r="C10" s="47">
        <v>28.46</v>
      </c>
      <c r="D10" s="47">
        <v>28.46</v>
      </c>
      <c r="E10" s="72">
        <v>0</v>
      </c>
    </row>
    <row r="11" spans="1:5" customFormat="1" ht="30" customHeight="1">
      <c r="A11" s="71" t="s">
        <v>230</v>
      </c>
      <c r="B11" s="74" t="s">
        <v>231</v>
      </c>
      <c r="C11" s="47">
        <v>28.46</v>
      </c>
      <c r="D11" s="47">
        <v>28.46</v>
      </c>
      <c r="E11" s="72">
        <v>0</v>
      </c>
    </row>
    <row r="12" spans="1:5" customFormat="1" ht="30" customHeight="1">
      <c r="A12" s="71" t="s">
        <v>232</v>
      </c>
      <c r="B12" s="74" t="s">
        <v>233</v>
      </c>
      <c r="C12" s="47">
        <v>5.91</v>
      </c>
      <c r="D12" s="47">
        <v>5.91</v>
      </c>
      <c r="E12" s="72">
        <v>0</v>
      </c>
    </row>
    <row r="13" spans="1:5" customFormat="1" ht="30" customHeight="1">
      <c r="A13" s="71" t="s">
        <v>234</v>
      </c>
      <c r="B13" s="74" t="s">
        <v>235</v>
      </c>
      <c r="C13" s="47">
        <v>5.16</v>
      </c>
      <c r="D13" s="47">
        <v>5.16</v>
      </c>
      <c r="E13" s="72">
        <v>0</v>
      </c>
    </row>
    <row r="14" spans="1:5" customFormat="1" ht="30" customHeight="1">
      <c r="A14" s="71" t="s">
        <v>236</v>
      </c>
      <c r="B14" s="74" t="s">
        <v>237</v>
      </c>
      <c r="C14" s="47">
        <v>1.48</v>
      </c>
      <c r="D14" s="47">
        <v>1.48</v>
      </c>
      <c r="E14" s="72">
        <v>0</v>
      </c>
    </row>
    <row r="15" spans="1:5" customFormat="1" ht="30" customHeight="1">
      <c r="A15" s="71" t="s">
        <v>238</v>
      </c>
      <c r="B15" s="74" t="s">
        <v>239</v>
      </c>
      <c r="C15" s="47">
        <v>1.17</v>
      </c>
      <c r="D15" s="47">
        <v>1.17</v>
      </c>
      <c r="E15" s="72">
        <v>0</v>
      </c>
    </row>
    <row r="16" spans="1:5" customFormat="1" ht="30" customHeight="1">
      <c r="A16" s="71" t="s">
        <v>240</v>
      </c>
      <c r="B16" s="74" t="s">
        <v>241</v>
      </c>
      <c r="C16" s="47">
        <v>2.2999999999999998</v>
      </c>
      <c r="D16" s="47">
        <v>2.2999999999999998</v>
      </c>
      <c r="E16" s="72">
        <v>0</v>
      </c>
    </row>
    <row r="17" spans="1:5" customFormat="1" ht="30" customHeight="1">
      <c r="A17" s="71" t="s">
        <v>242</v>
      </c>
      <c r="B17" s="74" t="s">
        <v>243</v>
      </c>
      <c r="C17" s="47">
        <v>0.42</v>
      </c>
      <c r="D17" s="47">
        <v>0.42</v>
      </c>
      <c r="E17" s="72">
        <v>0</v>
      </c>
    </row>
    <row r="18" spans="1:5" customFormat="1" ht="30" customHeight="1">
      <c r="A18" s="71" t="s">
        <v>244</v>
      </c>
      <c r="B18" s="74" t="s">
        <v>245</v>
      </c>
      <c r="C18" s="47">
        <v>1.1499999999999999</v>
      </c>
      <c r="D18" s="47">
        <v>1.1499999999999999</v>
      </c>
      <c r="E18" s="72">
        <v>0</v>
      </c>
    </row>
    <row r="19" spans="1:5" customFormat="1" ht="30" customHeight="1">
      <c r="A19" s="71" t="s">
        <v>246</v>
      </c>
      <c r="B19" s="74" t="s">
        <v>247</v>
      </c>
      <c r="C19" s="47">
        <v>0.99</v>
      </c>
      <c r="D19" s="47">
        <v>0.99</v>
      </c>
      <c r="E19" s="72">
        <v>0</v>
      </c>
    </row>
    <row r="20" spans="1:5" customFormat="1" ht="30" customHeight="1">
      <c r="A20" s="71" t="s">
        <v>248</v>
      </c>
      <c r="B20" s="74" t="s">
        <v>249</v>
      </c>
      <c r="C20" s="47">
        <v>1.43</v>
      </c>
      <c r="D20" s="47">
        <v>1.43</v>
      </c>
      <c r="E20" s="72">
        <v>0</v>
      </c>
    </row>
    <row r="21" spans="1:5" customFormat="1" ht="30" customHeight="1">
      <c r="A21" s="71" t="s">
        <v>250</v>
      </c>
      <c r="B21" s="74" t="s">
        <v>251</v>
      </c>
      <c r="C21" s="47">
        <v>3.57</v>
      </c>
      <c r="D21" s="47">
        <v>3.57</v>
      </c>
      <c r="E21" s="72">
        <v>0</v>
      </c>
    </row>
    <row r="22" spans="1:5" customFormat="1" ht="30" customHeight="1">
      <c r="A22" s="71" t="s">
        <v>252</v>
      </c>
      <c r="B22" s="74" t="s">
        <v>253</v>
      </c>
      <c r="C22" s="47">
        <v>3.82</v>
      </c>
      <c r="D22" s="47">
        <v>3.82</v>
      </c>
      <c r="E22" s="72">
        <v>0</v>
      </c>
    </row>
    <row r="23" spans="1:5" customFormat="1" ht="30" customHeight="1">
      <c r="A23" s="71" t="s">
        <v>254</v>
      </c>
      <c r="B23" s="74" t="s">
        <v>255</v>
      </c>
      <c r="C23" s="47">
        <v>0.61</v>
      </c>
      <c r="D23" s="47">
        <v>0.61</v>
      </c>
      <c r="E23" s="72">
        <v>0</v>
      </c>
    </row>
    <row r="24" spans="1:5" customFormat="1" ht="30" customHeight="1">
      <c r="A24" s="71" t="s">
        <v>256</v>
      </c>
      <c r="B24" s="74" t="s">
        <v>257</v>
      </c>
      <c r="C24" s="47">
        <v>0.45</v>
      </c>
      <c r="D24" s="47">
        <v>0.45</v>
      </c>
      <c r="E24" s="72">
        <v>0</v>
      </c>
    </row>
    <row r="25" spans="1:5" customFormat="1" ht="30" customHeight="1">
      <c r="A25" s="71" t="s">
        <v>258</v>
      </c>
      <c r="B25" s="74" t="s">
        <v>259</v>
      </c>
      <c r="C25" s="47">
        <v>325.66000000000003</v>
      </c>
      <c r="D25" s="47">
        <v>325.66000000000003</v>
      </c>
      <c r="E25" s="72">
        <v>0</v>
      </c>
    </row>
    <row r="26" spans="1:5" customFormat="1" ht="30" customHeight="1">
      <c r="A26" s="71" t="s">
        <v>260</v>
      </c>
      <c r="B26" s="74" t="s">
        <v>261</v>
      </c>
      <c r="C26" s="47">
        <v>325.66000000000003</v>
      </c>
      <c r="D26" s="47">
        <v>325.66000000000003</v>
      </c>
      <c r="E26" s="72">
        <v>0</v>
      </c>
    </row>
    <row r="27" spans="1:5" customFormat="1" ht="30" customHeight="1">
      <c r="A27" s="71" t="s">
        <v>262</v>
      </c>
      <c r="B27" s="74" t="s">
        <v>263</v>
      </c>
      <c r="C27" s="47">
        <v>325.66000000000003</v>
      </c>
      <c r="D27" s="47">
        <v>325.66000000000003</v>
      </c>
      <c r="E27" s="72">
        <v>0</v>
      </c>
    </row>
    <row r="28" spans="1:5" customFormat="1" ht="30" customHeight="1">
      <c r="A28" s="71"/>
      <c r="B28" s="74" t="s">
        <v>229</v>
      </c>
      <c r="C28" s="47">
        <v>325.66000000000003</v>
      </c>
      <c r="D28" s="47">
        <v>325.66000000000003</v>
      </c>
      <c r="E28" s="72">
        <v>0</v>
      </c>
    </row>
    <row r="29" spans="1:5" customFormat="1" ht="30" customHeight="1">
      <c r="A29" s="71" t="s">
        <v>230</v>
      </c>
      <c r="B29" s="74" t="s">
        <v>231</v>
      </c>
      <c r="C29" s="47">
        <v>325.66000000000003</v>
      </c>
      <c r="D29" s="47">
        <v>325.66000000000003</v>
      </c>
      <c r="E29" s="72">
        <v>0</v>
      </c>
    </row>
    <row r="30" spans="1:5" customFormat="1" ht="30" customHeight="1">
      <c r="A30" s="71" t="s">
        <v>232</v>
      </c>
      <c r="B30" s="74" t="s">
        <v>233</v>
      </c>
      <c r="C30" s="47">
        <v>65.83</v>
      </c>
      <c r="D30" s="47">
        <v>65.83</v>
      </c>
      <c r="E30" s="72">
        <v>0</v>
      </c>
    </row>
    <row r="31" spans="1:5" customFormat="1" ht="30" customHeight="1">
      <c r="A31" s="71" t="s">
        <v>234</v>
      </c>
      <c r="B31" s="74" t="s">
        <v>235</v>
      </c>
      <c r="C31" s="47">
        <v>58.55</v>
      </c>
      <c r="D31" s="47">
        <v>58.55</v>
      </c>
      <c r="E31" s="72">
        <v>0</v>
      </c>
    </row>
    <row r="32" spans="1:5" customFormat="1" ht="30" customHeight="1">
      <c r="A32" s="71" t="s">
        <v>236</v>
      </c>
      <c r="B32" s="74" t="s">
        <v>237</v>
      </c>
      <c r="C32" s="47">
        <v>17.829999999999998</v>
      </c>
      <c r="D32" s="47">
        <v>17.829999999999998</v>
      </c>
      <c r="E32" s="72">
        <v>0</v>
      </c>
    </row>
    <row r="33" spans="1:5" customFormat="1" ht="30" customHeight="1">
      <c r="A33" s="71" t="s">
        <v>238</v>
      </c>
      <c r="B33" s="74" t="s">
        <v>239</v>
      </c>
      <c r="C33" s="47">
        <v>14.27</v>
      </c>
      <c r="D33" s="47">
        <v>14.27</v>
      </c>
      <c r="E33" s="72">
        <v>0</v>
      </c>
    </row>
    <row r="34" spans="1:5" customFormat="1" ht="30" customHeight="1">
      <c r="A34" s="71" t="s">
        <v>240</v>
      </c>
      <c r="B34" s="74" t="s">
        <v>241</v>
      </c>
      <c r="C34" s="47">
        <v>28.13</v>
      </c>
      <c r="D34" s="47">
        <v>28.13</v>
      </c>
      <c r="E34" s="72">
        <v>0</v>
      </c>
    </row>
    <row r="35" spans="1:5" customFormat="1" ht="30" customHeight="1">
      <c r="A35" s="71" t="s">
        <v>242</v>
      </c>
      <c r="B35" s="74" t="s">
        <v>243</v>
      </c>
      <c r="C35" s="47">
        <v>5</v>
      </c>
      <c r="D35" s="47">
        <v>5</v>
      </c>
      <c r="E35" s="72">
        <v>0</v>
      </c>
    </row>
    <row r="36" spans="1:5" customFormat="1" ht="30" customHeight="1">
      <c r="A36" s="71" t="s">
        <v>244</v>
      </c>
      <c r="B36" s="74" t="s">
        <v>245</v>
      </c>
      <c r="C36" s="47">
        <v>13.1</v>
      </c>
      <c r="D36" s="47">
        <v>13.1</v>
      </c>
      <c r="E36" s="72">
        <v>0</v>
      </c>
    </row>
    <row r="37" spans="1:5" customFormat="1" ht="30" customHeight="1">
      <c r="A37" s="71" t="s">
        <v>246</v>
      </c>
      <c r="B37" s="74" t="s">
        <v>247</v>
      </c>
      <c r="C37" s="47">
        <v>11.08</v>
      </c>
      <c r="D37" s="47">
        <v>11.08</v>
      </c>
      <c r="E37" s="72">
        <v>0</v>
      </c>
    </row>
    <row r="38" spans="1:5" customFormat="1" ht="30" customHeight="1">
      <c r="A38" s="71" t="s">
        <v>248</v>
      </c>
      <c r="B38" s="74" t="s">
        <v>249</v>
      </c>
      <c r="C38" s="47">
        <v>15.92</v>
      </c>
      <c r="D38" s="47">
        <v>15.92</v>
      </c>
      <c r="E38" s="72">
        <v>0</v>
      </c>
    </row>
    <row r="39" spans="1:5" customFormat="1" ht="30" customHeight="1">
      <c r="A39" s="71" t="s">
        <v>250</v>
      </c>
      <c r="B39" s="74" t="s">
        <v>251</v>
      </c>
      <c r="C39" s="47">
        <v>39.56</v>
      </c>
      <c r="D39" s="47">
        <v>39.56</v>
      </c>
      <c r="E39" s="72">
        <v>0</v>
      </c>
    </row>
    <row r="40" spans="1:5" customFormat="1" ht="30" customHeight="1">
      <c r="A40" s="71" t="s">
        <v>252</v>
      </c>
      <c r="B40" s="74" t="s">
        <v>253</v>
      </c>
      <c r="C40" s="47">
        <v>43.72</v>
      </c>
      <c r="D40" s="47">
        <v>43.72</v>
      </c>
      <c r="E40" s="72">
        <v>0</v>
      </c>
    </row>
    <row r="41" spans="1:5" customFormat="1" ht="30" customHeight="1">
      <c r="A41" s="71" t="s">
        <v>254</v>
      </c>
      <c r="B41" s="74" t="s">
        <v>255</v>
      </c>
      <c r="C41" s="47">
        <v>7.26</v>
      </c>
      <c r="D41" s="47">
        <v>7.26</v>
      </c>
      <c r="E41" s="72">
        <v>0</v>
      </c>
    </row>
    <row r="42" spans="1:5" customFormat="1" ht="30" customHeight="1">
      <c r="A42" s="71" t="s">
        <v>256</v>
      </c>
      <c r="B42" s="74" t="s">
        <v>257</v>
      </c>
      <c r="C42" s="47">
        <v>5.41</v>
      </c>
      <c r="D42" s="47">
        <v>5.41</v>
      </c>
      <c r="E42" s="72">
        <v>0</v>
      </c>
    </row>
    <row r="43" spans="1:5" customFormat="1" ht="30" customHeight="1">
      <c r="A43" s="71" t="s">
        <v>264</v>
      </c>
      <c r="B43" s="74" t="s">
        <v>265</v>
      </c>
      <c r="C43" s="47">
        <v>235.72</v>
      </c>
      <c r="D43" s="47">
        <v>235.72</v>
      </c>
      <c r="E43" s="72">
        <v>0</v>
      </c>
    </row>
    <row r="44" spans="1:5" customFormat="1" ht="30" customHeight="1">
      <c r="A44" s="71" t="s">
        <v>266</v>
      </c>
      <c r="B44" s="74" t="s">
        <v>267</v>
      </c>
      <c r="C44" s="47">
        <v>235.72</v>
      </c>
      <c r="D44" s="47">
        <v>235.72</v>
      </c>
      <c r="E44" s="72">
        <v>0</v>
      </c>
    </row>
    <row r="45" spans="1:5" customFormat="1" ht="30" customHeight="1">
      <c r="A45" s="71" t="s">
        <v>268</v>
      </c>
      <c r="B45" s="74" t="s">
        <v>269</v>
      </c>
      <c r="C45" s="47">
        <v>132.78</v>
      </c>
      <c r="D45" s="47">
        <v>132.78</v>
      </c>
      <c r="E45" s="72">
        <v>0</v>
      </c>
    </row>
    <row r="46" spans="1:5" customFormat="1" ht="30" customHeight="1">
      <c r="A46" s="71"/>
      <c r="B46" s="74" t="s">
        <v>229</v>
      </c>
      <c r="C46" s="47">
        <v>132.78</v>
      </c>
      <c r="D46" s="47">
        <v>132.78</v>
      </c>
      <c r="E46" s="72">
        <v>0</v>
      </c>
    </row>
    <row r="47" spans="1:5" customFormat="1" ht="30" customHeight="1">
      <c r="A47" s="71" t="s">
        <v>230</v>
      </c>
      <c r="B47" s="74" t="s">
        <v>231</v>
      </c>
      <c r="C47" s="47">
        <v>132.78</v>
      </c>
      <c r="D47" s="47">
        <v>132.78</v>
      </c>
      <c r="E47" s="72">
        <v>0</v>
      </c>
    </row>
    <row r="48" spans="1:5" customFormat="1" ht="30" customHeight="1">
      <c r="A48" s="71" t="s">
        <v>232</v>
      </c>
      <c r="B48" s="74" t="s">
        <v>233</v>
      </c>
      <c r="C48" s="47">
        <v>58.83</v>
      </c>
      <c r="D48" s="47">
        <v>58.83</v>
      </c>
      <c r="E48" s="72">
        <v>0</v>
      </c>
    </row>
    <row r="49" spans="1:5" customFormat="1" ht="30" customHeight="1">
      <c r="A49" s="71" t="s">
        <v>234</v>
      </c>
      <c r="B49" s="74" t="s">
        <v>235</v>
      </c>
      <c r="C49" s="47">
        <v>52.33</v>
      </c>
      <c r="D49" s="47">
        <v>52.33</v>
      </c>
      <c r="E49" s="72">
        <v>0</v>
      </c>
    </row>
    <row r="50" spans="1:5" customFormat="1" ht="30" customHeight="1">
      <c r="A50" s="71" t="s">
        <v>244</v>
      </c>
      <c r="B50" s="74" t="s">
        <v>245</v>
      </c>
      <c r="C50" s="47">
        <v>11.72</v>
      </c>
      <c r="D50" s="47">
        <v>11.72</v>
      </c>
      <c r="E50" s="72">
        <v>0</v>
      </c>
    </row>
    <row r="51" spans="1:5" customFormat="1" ht="30" customHeight="1">
      <c r="A51" s="71" t="s">
        <v>246</v>
      </c>
      <c r="B51" s="74" t="s">
        <v>247</v>
      </c>
      <c r="C51" s="47">
        <v>9.9</v>
      </c>
      <c r="D51" s="47">
        <v>9.9</v>
      </c>
      <c r="E51" s="72">
        <v>0</v>
      </c>
    </row>
    <row r="52" spans="1:5" customFormat="1" ht="30" customHeight="1">
      <c r="A52" s="71" t="s">
        <v>270</v>
      </c>
      <c r="B52" s="74" t="s">
        <v>271</v>
      </c>
      <c r="C52" s="47">
        <v>102.94</v>
      </c>
      <c r="D52" s="47">
        <v>102.94</v>
      </c>
      <c r="E52" s="72">
        <v>0</v>
      </c>
    </row>
    <row r="53" spans="1:5" customFormat="1" ht="30" customHeight="1">
      <c r="A53" s="71"/>
      <c r="B53" s="74" t="s">
        <v>229</v>
      </c>
      <c r="C53" s="47">
        <v>102.94</v>
      </c>
      <c r="D53" s="47">
        <v>102.94</v>
      </c>
      <c r="E53" s="72">
        <v>0</v>
      </c>
    </row>
    <row r="54" spans="1:5" customFormat="1" ht="30" customHeight="1">
      <c r="A54" s="71" t="s">
        <v>230</v>
      </c>
      <c r="B54" s="74" t="s">
        <v>231</v>
      </c>
      <c r="C54" s="47">
        <v>102.94</v>
      </c>
      <c r="D54" s="47">
        <v>102.94</v>
      </c>
      <c r="E54" s="72">
        <v>0</v>
      </c>
    </row>
    <row r="55" spans="1:5" customFormat="1" ht="30" customHeight="1">
      <c r="A55" s="71" t="s">
        <v>236</v>
      </c>
      <c r="B55" s="74" t="s">
        <v>237</v>
      </c>
      <c r="C55" s="47">
        <v>10.36</v>
      </c>
      <c r="D55" s="47">
        <v>10.36</v>
      </c>
      <c r="E55" s="72">
        <v>0</v>
      </c>
    </row>
    <row r="56" spans="1:5" customFormat="1" ht="30" customHeight="1">
      <c r="A56" s="71" t="s">
        <v>238</v>
      </c>
      <c r="B56" s="74" t="s">
        <v>239</v>
      </c>
      <c r="C56" s="47">
        <v>8.3000000000000007</v>
      </c>
      <c r="D56" s="47">
        <v>8.3000000000000007</v>
      </c>
      <c r="E56" s="72">
        <v>0</v>
      </c>
    </row>
    <row r="57" spans="1:5" customFormat="1" ht="30" customHeight="1">
      <c r="A57" s="71" t="s">
        <v>240</v>
      </c>
      <c r="B57" s="74" t="s">
        <v>241</v>
      </c>
      <c r="C57" s="47">
        <v>16.350000000000001</v>
      </c>
      <c r="D57" s="47">
        <v>16.350000000000001</v>
      </c>
      <c r="E57" s="72">
        <v>0</v>
      </c>
    </row>
    <row r="58" spans="1:5" customFormat="1" ht="30" customHeight="1">
      <c r="A58" s="71" t="s">
        <v>242</v>
      </c>
      <c r="B58" s="74" t="s">
        <v>243</v>
      </c>
      <c r="C58" s="47">
        <v>2.91</v>
      </c>
      <c r="D58" s="47">
        <v>2.91</v>
      </c>
      <c r="E58" s="72">
        <v>0</v>
      </c>
    </row>
    <row r="59" spans="1:5" ht="30" customHeight="1">
      <c r="A59" s="71" t="s">
        <v>248</v>
      </c>
      <c r="B59" s="74" t="s">
        <v>249</v>
      </c>
      <c r="C59" s="47">
        <v>9.25</v>
      </c>
      <c r="D59" s="47">
        <v>9.25</v>
      </c>
      <c r="E59" s="72">
        <v>0</v>
      </c>
    </row>
    <row r="60" spans="1:5" ht="30" customHeight="1">
      <c r="A60" s="71" t="s">
        <v>250</v>
      </c>
      <c r="B60" s="74" t="s">
        <v>251</v>
      </c>
      <c r="C60" s="47">
        <v>23</v>
      </c>
      <c r="D60" s="47">
        <v>23</v>
      </c>
      <c r="E60" s="72">
        <v>0</v>
      </c>
    </row>
    <row r="61" spans="1:5" ht="30" customHeight="1">
      <c r="A61" s="71" t="s">
        <v>252</v>
      </c>
      <c r="B61" s="74" t="s">
        <v>253</v>
      </c>
      <c r="C61" s="47">
        <v>25.41</v>
      </c>
      <c r="D61" s="47">
        <v>25.41</v>
      </c>
      <c r="E61" s="72">
        <v>0</v>
      </c>
    </row>
    <row r="62" spans="1:5" ht="30" customHeight="1">
      <c r="A62" s="71" t="s">
        <v>254</v>
      </c>
      <c r="B62" s="74" t="s">
        <v>255</v>
      </c>
      <c r="C62" s="47">
        <v>4.22</v>
      </c>
      <c r="D62" s="47">
        <v>4.22</v>
      </c>
      <c r="E62" s="72">
        <v>0</v>
      </c>
    </row>
    <row r="63" spans="1:5" ht="30" customHeight="1">
      <c r="A63" s="71" t="s">
        <v>256</v>
      </c>
      <c r="B63" s="74" t="s">
        <v>257</v>
      </c>
      <c r="C63" s="47">
        <v>3.14</v>
      </c>
      <c r="D63" s="47">
        <v>3.14</v>
      </c>
      <c r="E63" s="72">
        <v>0</v>
      </c>
    </row>
    <row r="64" spans="1:5" s="88" customFormat="1" ht="30" customHeight="1">
      <c r="A64" s="84" t="s">
        <v>431</v>
      </c>
      <c r="B64" s="85" t="s">
        <v>433</v>
      </c>
      <c r="C64" s="86">
        <f>D64+E64</f>
        <v>27.61</v>
      </c>
      <c r="D64" s="86"/>
      <c r="E64" s="87">
        <f>E65</f>
        <v>27.61</v>
      </c>
    </row>
    <row r="65" spans="1:5" s="88" customFormat="1" ht="30" customHeight="1">
      <c r="A65" s="84" t="s">
        <v>432</v>
      </c>
      <c r="B65" s="85" t="s">
        <v>434</v>
      </c>
      <c r="C65" s="86">
        <f t="shared" ref="C65:C70" si="0">D65+E65</f>
        <v>27.61</v>
      </c>
      <c r="D65" s="86"/>
      <c r="E65" s="87">
        <f>E66</f>
        <v>27.61</v>
      </c>
    </row>
    <row r="66" spans="1:5" s="88" customFormat="1" ht="30" customHeight="1">
      <c r="A66" s="89" t="s">
        <v>430</v>
      </c>
      <c r="B66" s="90" t="s">
        <v>435</v>
      </c>
      <c r="C66" s="86">
        <f t="shared" si="0"/>
        <v>27.61</v>
      </c>
      <c r="D66" s="86"/>
      <c r="E66" s="87">
        <f>E67</f>
        <v>27.61</v>
      </c>
    </row>
    <row r="67" spans="1:5" s="88" customFormat="1" ht="30" customHeight="1">
      <c r="A67" s="84"/>
      <c r="B67" s="85" t="s">
        <v>229</v>
      </c>
      <c r="C67" s="86">
        <f t="shared" si="0"/>
        <v>27.61</v>
      </c>
      <c r="D67" s="86"/>
      <c r="E67" s="87">
        <f>E68</f>
        <v>27.61</v>
      </c>
    </row>
    <row r="68" spans="1:5" s="88" customFormat="1" ht="30" customHeight="1">
      <c r="A68" s="84" t="s">
        <v>230</v>
      </c>
      <c r="B68" s="85" t="s">
        <v>231</v>
      </c>
      <c r="C68" s="86">
        <f t="shared" si="0"/>
        <v>27.61</v>
      </c>
      <c r="D68" s="86"/>
      <c r="E68" s="87">
        <f>E69+E70</f>
        <v>27.61</v>
      </c>
    </row>
    <row r="69" spans="1:5" s="88" customFormat="1" ht="30" customHeight="1">
      <c r="A69" s="84" t="s">
        <v>232</v>
      </c>
      <c r="B69" s="85" t="s">
        <v>233</v>
      </c>
      <c r="C69" s="86">
        <f t="shared" si="0"/>
        <v>8.94</v>
      </c>
      <c r="D69" s="86"/>
      <c r="E69" s="87">
        <v>8.94</v>
      </c>
    </row>
    <row r="70" spans="1:5" s="88" customFormat="1" ht="30" customHeight="1">
      <c r="A70" s="84" t="s">
        <v>234</v>
      </c>
      <c r="B70" s="85" t="s">
        <v>235</v>
      </c>
      <c r="C70" s="86">
        <f t="shared" si="0"/>
        <v>18.670000000000002</v>
      </c>
      <c r="D70" s="86"/>
      <c r="E70" s="87">
        <v>18.670000000000002</v>
      </c>
    </row>
    <row r="71" spans="1:5" s="88" customFormat="1" ht="30" customHeight="1">
      <c r="A71" s="84" t="s">
        <v>272</v>
      </c>
      <c r="B71" s="85" t="s">
        <v>273</v>
      </c>
      <c r="C71" s="86">
        <v>3770.19</v>
      </c>
      <c r="D71" s="86">
        <v>3520.19</v>
      </c>
      <c r="E71" s="87">
        <f>E72</f>
        <v>707.31999999999994</v>
      </c>
    </row>
    <row r="72" spans="1:5" s="88" customFormat="1" ht="30" customHeight="1">
      <c r="A72" s="84" t="s">
        <v>274</v>
      </c>
      <c r="B72" s="85" t="s">
        <v>275</v>
      </c>
      <c r="C72" s="86">
        <v>3770.19</v>
      </c>
      <c r="D72" s="86">
        <v>3520.19</v>
      </c>
      <c r="E72" s="87">
        <f>E93+E97+E101+E105+E109+E113+E117+E121+E126+E130</f>
        <v>707.31999999999994</v>
      </c>
    </row>
    <row r="73" spans="1:5" s="88" customFormat="1" ht="30" customHeight="1">
      <c r="A73" s="84" t="s">
        <v>276</v>
      </c>
      <c r="B73" s="85" t="s">
        <v>277</v>
      </c>
      <c r="C73" s="86">
        <v>2176.36</v>
      </c>
      <c r="D73" s="86">
        <v>2176.36</v>
      </c>
      <c r="E73" s="87">
        <v>0</v>
      </c>
    </row>
    <row r="74" spans="1:5" s="88" customFormat="1" ht="30" customHeight="1">
      <c r="A74" s="84"/>
      <c r="B74" s="85" t="s">
        <v>229</v>
      </c>
      <c r="C74" s="86">
        <v>2176.36</v>
      </c>
      <c r="D74" s="86">
        <v>2176.36</v>
      </c>
      <c r="E74" s="87">
        <v>0</v>
      </c>
    </row>
    <row r="75" spans="1:5" s="88" customFormat="1" ht="30" customHeight="1">
      <c r="A75" s="84" t="s">
        <v>230</v>
      </c>
      <c r="B75" s="85" t="s">
        <v>231</v>
      </c>
      <c r="C75" s="86">
        <v>2176.36</v>
      </c>
      <c r="D75" s="86">
        <v>2176.36</v>
      </c>
      <c r="E75" s="87">
        <v>0</v>
      </c>
    </row>
    <row r="76" spans="1:5" s="88" customFormat="1" ht="30" customHeight="1">
      <c r="A76" s="84" t="s">
        <v>232</v>
      </c>
      <c r="B76" s="85" t="s">
        <v>233</v>
      </c>
      <c r="C76" s="86">
        <v>1180.7</v>
      </c>
      <c r="D76" s="86">
        <v>1180.7</v>
      </c>
      <c r="E76" s="87">
        <v>0</v>
      </c>
    </row>
    <row r="77" spans="1:5" s="88" customFormat="1" ht="30" customHeight="1">
      <c r="A77" s="84" t="s">
        <v>234</v>
      </c>
      <c r="B77" s="85" t="s">
        <v>235</v>
      </c>
      <c r="C77" s="86">
        <v>719.82</v>
      </c>
      <c r="D77" s="86">
        <v>719.82</v>
      </c>
      <c r="E77" s="87">
        <v>0</v>
      </c>
    </row>
    <row r="78" spans="1:5" s="88" customFormat="1" ht="30" customHeight="1">
      <c r="A78" s="84" t="s">
        <v>244</v>
      </c>
      <c r="B78" s="85" t="s">
        <v>245</v>
      </c>
      <c r="C78" s="86">
        <v>139.32</v>
      </c>
      <c r="D78" s="86">
        <v>139.32</v>
      </c>
      <c r="E78" s="87">
        <v>0</v>
      </c>
    </row>
    <row r="79" spans="1:5" s="88" customFormat="1" ht="30" customHeight="1">
      <c r="A79" s="84" t="s">
        <v>246</v>
      </c>
      <c r="B79" s="85" t="s">
        <v>247</v>
      </c>
      <c r="C79" s="86">
        <v>114.01</v>
      </c>
      <c r="D79" s="86">
        <v>114.01</v>
      </c>
      <c r="E79" s="87">
        <v>0</v>
      </c>
    </row>
    <row r="80" spans="1:5" s="88" customFormat="1" ht="30" customHeight="1">
      <c r="A80" s="84" t="s">
        <v>252</v>
      </c>
      <c r="B80" s="85" t="s">
        <v>253</v>
      </c>
      <c r="C80" s="86">
        <v>22.51</v>
      </c>
      <c r="D80" s="86">
        <v>22.51</v>
      </c>
      <c r="E80" s="87">
        <v>0</v>
      </c>
    </row>
    <row r="81" spans="1:5" s="88" customFormat="1" ht="30" customHeight="1">
      <c r="A81" s="84" t="s">
        <v>278</v>
      </c>
      <c r="B81" s="85" t="s">
        <v>279</v>
      </c>
      <c r="C81" s="86">
        <v>1343.83</v>
      </c>
      <c r="D81" s="86">
        <v>1343.83</v>
      </c>
      <c r="E81" s="87">
        <v>0</v>
      </c>
    </row>
    <row r="82" spans="1:5" s="88" customFormat="1" ht="30" customHeight="1">
      <c r="A82" s="84"/>
      <c r="B82" s="85" t="s">
        <v>229</v>
      </c>
      <c r="C82" s="86">
        <v>1343.83</v>
      </c>
      <c r="D82" s="86">
        <v>1343.83</v>
      </c>
      <c r="E82" s="87">
        <v>0</v>
      </c>
    </row>
    <row r="83" spans="1:5" s="88" customFormat="1" ht="30" customHeight="1">
      <c r="A83" s="84" t="s">
        <v>230</v>
      </c>
      <c r="B83" s="85" t="s">
        <v>231</v>
      </c>
      <c r="C83" s="86">
        <v>1343.83</v>
      </c>
      <c r="D83" s="86">
        <v>1343.83</v>
      </c>
      <c r="E83" s="87">
        <v>0</v>
      </c>
    </row>
    <row r="84" spans="1:5" s="88" customFormat="1" ht="30" customHeight="1">
      <c r="A84" s="84" t="s">
        <v>236</v>
      </c>
      <c r="B84" s="85" t="s">
        <v>237</v>
      </c>
      <c r="C84" s="86">
        <v>125.52</v>
      </c>
      <c r="D84" s="86">
        <v>125.52</v>
      </c>
      <c r="E84" s="87">
        <v>0</v>
      </c>
    </row>
    <row r="85" spans="1:5" s="88" customFormat="1" ht="30" customHeight="1">
      <c r="A85" s="84" t="s">
        <v>238</v>
      </c>
      <c r="B85" s="85" t="s">
        <v>239</v>
      </c>
      <c r="C85" s="86">
        <v>99.84</v>
      </c>
      <c r="D85" s="86">
        <v>99.84</v>
      </c>
      <c r="E85" s="87">
        <v>0</v>
      </c>
    </row>
    <row r="86" spans="1:5" s="88" customFormat="1" ht="30" customHeight="1">
      <c r="A86" s="84" t="s">
        <v>240</v>
      </c>
      <c r="B86" s="85" t="s">
        <v>241</v>
      </c>
      <c r="C86" s="86">
        <v>198.68</v>
      </c>
      <c r="D86" s="86">
        <v>198.68</v>
      </c>
      <c r="E86" s="87">
        <v>0</v>
      </c>
    </row>
    <row r="87" spans="1:5" s="88" customFormat="1" ht="30" customHeight="1">
      <c r="A87" s="84" t="s">
        <v>242</v>
      </c>
      <c r="B87" s="85" t="s">
        <v>243</v>
      </c>
      <c r="C87" s="86">
        <v>37.119999999999997</v>
      </c>
      <c r="D87" s="86">
        <v>37.119999999999997</v>
      </c>
      <c r="E87" s="87">
        <v>0</v>
      </c>
    </row>
    <row r="88" spans="1:5" s="88" customFormat="1" ht="30" customHeight="1">
      <c r="A88" s="84" t="s">
        <v>248</v>
      </c>
      <c r="B88" s="85" t="s">
        <v>249</v>
      </c>
      <c r="C88" s="86">
        <v>136.80000000000001</v>
      </c>
      <c r="D88" s="86">
        <v>136.80000000000001</v>
      </c>
      <c r="E88" s="87">
        <v>0</v>
      </c>
    </row>
    <row r="89" spans="1:5" s="88" customFormat="1" ht="30" customHeight="1">
      <c r="A89" s="84" t="s">
        <v>250</v>
      </c>
      <c r="B89" s="85" t="s">
        <v>251</v>
      </c>
      <c r="C89" s="86">
        <v>327.83</v>
      </c>
      <c r="D89" s="86">
        <v>327.83</v>
      </c>
      <c r="E89" s="87">
        <v>0</v>
      </c>
    </row>
    <row r="90" spans="1:5" s="88" customFormat="1" ht="30" customHeight="1">
      <c r="A90" s="84" t="s">
        <v>252</v>
      </c>
      <c r="B90" s="85" t="s">
        <v>253</v>
      </c>
      <c r="C90" s="86">
        <v>308.56</v>
      </c>
      <c r="D90" s="86">
        <v>308.56</v>
      </c>
      <c r="E90" s="87">
        <v>0</v>
      </c>
    </row>
    <row r="91" spans="1:5" s="88" customFormat="1" ht="30" customHeight="1">
      <c r="A91" s="84" t="s">
        <v>254</v>
      </c>
      <c r="B91" s="85" t="s">
        <v>255</v>
      </c>
      <c r="C91" s="86">
        <v>62.88</v>
      </c>
      <c r="D91" s="86">
        <v>62.88</v>
      </c>
      <c r="E91" s="87">
        <v>0</v>
      </c>
    </row>
    <row r="92" spans="1:5" s="88" customFormat="1" ht="30" customHeight="1">
      <c r="A92" s="84" t="s">
        <v>256</v>
      </c>
      <c r="B92" s="85" t="s">
        <v>257</v>
      </c>
      <c r="C92" s="86">
        <v>46.6</v>
      </c>
      <c r="D92" s="86">
        <v>46.6</v>
      </c>
      <c r="E92" s="87">
        <v>0</v>
      </c>
    </row>
    <row r="93" spans="1:5" s="88" customFormat="1" ht="30" customHeight="1">
      <c r="A93" s="84" t="s">
        <v>280</v>
      </c>
      <c r="B93" s="85" t="s">
        <v>281</v>
      </c>
      <c r="C93" s="86">
        <v>44.17</v>
      </c>
      <c r="D93" s="86">
        <v>0</v>
      </c>
      <c r="E93" s="87">
        <f>E94</f>
        <v>44.17</v>
      </c>
    </row>
    <row r="94" spans="1:5" s="88" customFormat="1" ht="30" customHeight="1">
      <c r="A94" s="84"/>
      <c r="B94" s="85" t="s">
        <v>229</v>
      </c>
      <c r="C94" s="86">
        <v>44.17</v>
      </c>
      <c r="D94" s="86">
        <v>0</v>
      </c>
      <c r="E94" s="87">
        <f>E95</f>
        <v>44.17</v>
      </c>
    </row>
    <row r="95" spans="1:5" s="88" customFormat="1" ht="30" customHeight="1">
      <c r="A95" s="84" t="s">
        <v>230</v>
      </c>
      <c r="B95" s="85" t="s">
        <v>231</v>
      </c>
      <c r="C95" s="86">
        <v>44.17</v>
      </c>
      <c r="D95" s="86">
        <v>0</v>
      </c>
      <c r="E95" s="87">
        <f>E96</f>
        <v>44.17</v>
      </c>
    </row>
    <row r="96" spans="1:5" s="88" customFormat="1" ht="30" customHeight="1">
      <c r="A96" s="84" t="s">
        <v>232</v>
      </c>
      <c r="B96" s="85" t="s">
        <v>233</v>
      </c>
      <c r="C96" s="86">
        <v>44.17</v>
      </c>
      <c r="D96" s="86">
        <v>0</v>
      </c>
      <c r="E96" s="87">
        <f>4.17+40</f>
        <v>44.17</v>
      </c>
    </row>
    <row r="97" spans="1:5" s="88" customFormat="1" ht="30" customHeight="1">
      <c r="A97" s="84" t="s">
        <v>282</v>
      </c>
      <c r="B97" s="85" t="s">
        <v>283</v>
      </c>
      <c r="C97" s="86">
        <v>35</v>
      </c>
      <c r="D97" s="86">
        <v>0</v>
      </c>
      <c r="E97" s="87">
        <v>35</v>
      </c>
    </row>
    <row r="98" spans="1:5" s="88" customFormat="1" ht="30" customHeight="1">
      <c r="A98" s="84"/>
      <c r="B98" s="85" t="s">
        <v>229</v>
      </c>
      <c r="C98" s="86">
        <v>35</v>
      </c>
      <c r="D98" s="86">
        <v>0</v>
      </c>
      <c r="E98" s="87">
        <v>35</v>
      </c>
    </row>
    <row r="99" spans="1:5" s="88" customFormat="1" ht="30" customHeight="1">
      <c r="A99" s="84" t="s">
        <v>230</v>
      </c>
      <c r="B99" s="85" t="s">
        <v>231</v>
      </c>
      <c r="C99" s="86">
        <v>35</v>
      </c>
      <c r="D99" s="86">
        <v>0</v>
      </c>
      <c r="E99" s="87">
        <v>35</v>
      </c>
    </row>
    <row r="100" spans="1:5" s="88" customFormat="1" ht="30" customHeight="1">
      <c r="A100" s="84" t="s">
        <v>246</v>
      </c>
      <c r="B100" s="85" t="s">
        <v>247</v>
      </c>
      <c r="C100" s="86">
        <v>35</v>
      </c>
      <c r="D100" s="86">
        <v>0</v>
      </c>
      <c r="E100" s="87">
        <v>35</v>
      </c>
    </row>
    <row r="101" spans="1:5" s="88" customFormat="1" ht="30" customHeight="1">
      <c r="A101" s="84" t="s">
        <v>284</v>
      </c>
      <c r="B101" s="85" t="s">
        <v>285</v>
      </c>
      <c r="C101" s="86">
        <v>70</v>
      </c>
      <c r="D101" s="86">
        <v>0</v>
      </c>
      <c r="E101" s="87">
        <v>70</v>
      </c>
    </row>
    <row r="102" spans="1:5" s="88" customFormat="1" ht="30" customHeight="1">
      <c r="A102" s="84"/>
      <c r="B102" s="85" t="s">
        <v>229</v>
      </c>
      <c r="C102" s="86">
        <v>70</v>
      </c>
      <c r="D102" s="86">
        <v>0</v>
      </c>
      <c r="E102" s="87">
        <v>70</v>
      </c>
    </row>
    <row r="103" spans="1:5" s="88" customFormat="1" ht="30" customHeight="1">
      <c r="A103" s="84" t="s">
        <v>230</v>
      </c>
      <c r="B103" s="85" t="s">
        <v>231</v>
      </c>
      <c r="C103" s="86">
        <v>70</v>
      </c>
      <c r="D103" s="86">
        <v>0</v>
      </c>
      <c r="E103" s="87">
        <v>70</v>
      </c>
    </row>
    <row r="104" spans="1:5" s="88" customFormat="1" ht="30" customHeight="1">
      <c r="A104" s="84" t="s">
        <v>232</v>
      </c>
      <c r="B104" s="85" t="s">
        <v>233</v>
      </c>
      <c r="C104" s="86">
        <v>70</v>
      </c>
      <c r="D104" s="86">
        <v>0</v>
      </c>
      <c r="E104" s="87">
        <v>70</v>
      </c>
    </row>
    <row r="105" spans="1:5" s="88" customFormat="1" ht="30" customHeight="1">
      <c r="A105" s="84" t="s">
        <v>286</v>
      </c>
      <c r="B105" s="85" t="s">
        <v>287</v>
      </c>
      <c r="C105" s="86">
        <v>80</v>
      </c>
      <c r="D105" s="86">
        <v>0</v>
      </c>
      <c r="E105" s="87">
        <v>80</v>
      </c>
    </row>
    <row r="106" spans="1:5" s="88" customFormat="1" ht="30" customHeight="1">
      <c r="A106" s="84"/>
      <c r="B106" s="85" t="s">
        <v>229</v>
      </c>
      <c r="C106" s="86">
        <v>80</v>
      </c>
      <c r="D106" s="86">
        <v>0</v>
      </c>
      <c r="E106" s="87">
        <v>80</v>
      </c>
    </row>
    <row r="107" spans="1:5" s="88" customFormat="1" ht="30" customHeight="1">
      <c r="A107" s="84" t="s">
        <v>230</v>
      </c>
      <c r="B107" s="85" t="s">
        <v>231</v>
      </c>
      <c r="C107" s="86">
        <v>80</v>
      </c>
      <c r="D107" s="86">
        <v>0</v>
      </c>
      <c r="E107" s="87">
        <v>80</v>
      </c>
    </row>
    <row r="108" spans="1:5" s="88" customFormat="1" ht="30" customHeight="1">
      <c r="A108" s="84" t="s">
        <v>234</v>
      </c>
      <c r="B108" s="85" t="s">
        <v>235</v>
      </c>
      <c r="C108" s="86">
        <v>80</v>
      </c>
      <c r="D108" s="86">
        <v>0</v>
      </c>
      <c r="E108" s="87">
        <v>80</v>
      </c>
    </row>
    <row r="109" spans="1:5" s="88" customFormat="1" ht="30" customHeight="1">
      <c r="A109" s="84" t="s">
        <v>440</v>
      </c>
      <c r="B109" s="82" t="s">
        <v>441</v>
      </c>
      <c r="C109" s="87">
        <v>19.899999999999999</v>
      </c>
      <c r="D109" s="86"/>
      <c r="E109" s="87">
        <v>19.899999999999999</v>
      </c>
    </row>
    <row r="110" spans="1:5" s="88" customFormat="1" ht="30" customHeight="1">
      <c r="A110" s="84"/>
      <c r="B110" s="85" t="s">
        <v>229</v>
      </c>
      <c r="C110" s="87">
        <v>19.899999999999999</v>
      </c>
      <c r="D110" s="86"/>
      <c r="E110" s="87">
        <v>19.899999999999999</v>
      </c>
    </row>
    <row r="111" spans="1:5" s="88" customFormat="1" ht="30" customHeight="1">
      <c r="A111" s="84" t="s">
        <v>230</v>
      </c>
      <c r="B111" s="85" t="s">
        <v>231</v>
      </c>
      <c r="C111" s="87">
        <v>19.899999999999999</v>
      </c>
      <c r="D111" s="86"/>
      <c r="E111" s="87">
        <v>19.899999999999999</v>
      </c>
    </row>
    <row r="112" spans="1:5" s="88" customFormat="1" ht="30" customHeight="1">
      <c r="A112" s="84" t="s">
        <v>232</v>
      </c>
      <c r="B112" s="85" t="s">
        <v>233</v>
      </c>
      <c r="C112" s="87">
        <v>19.899999999999999</v>
      </c>
      <c r="D112" s="86"/>
      <c r="E112" s="87">
        <v>19.899999999999999</v>
      </c>
    </row>
    <row r="113" spans="1:5" s="88" customFormat="1" ht="30" customHeight="1">
      <c r="A113" s="84" t="s">
        <v>444</v>
      </c>
      <c r="B113" s="82" t="s">
        <v>445</v>
      </c>
      <c r="C113" s="87">
        <v>32.590000000000003</v>
      </c>
      <c r="D113" s="86"/>
      <c r="E113" s="87">
        <v>32.590000000000003</v>
      </c>
    </row>
    <row r="114" spans="1:5" s="88" customFormat="1" ht="30" customHeight="1">
      <c r="A114" s="84"/>
      <c r="B114" s="85" t="s">
        <v>229</v>
      </c>
      <c r="C114" s="87">
        <v>32.590000000000003</v>
      </c>
      <c r="D114" s="86"/>
      <c r="E114" s="87">
        <v>32.590000000000003</v>
      </c>
    </row>
    <row r="115" spans="1:5" s="88" customFormat="1" ht="30" customHeight="1">
      <c r="A115" s="84" t="s">
        <v>230</v>
      </c>
      <c r="B115" s="85" t="s">
        <v>231</v>
      </c>
      <c r="C115" s="87">
        <v>32.590000000000003</v>
      </c>
      <c r="D115" s="86"/>
      <c r="E115" s="87">
        <v>32.590000000000003</v>
      </c>
    </row>
    <row r="116" spans="1:5" s="88" customFormat="1" ht="30" customHeight="1">
      <c r="A116" s="84" t="s">
        <v>238</v>
      </c>
      <c r="B116" s="85" t="s">
        <v>239</v>
      </c>
      <c r="C116" s="87">
        <v>32.590000000000003</v>
      </c>
      <c r="D116" s="86"/>
      <c r="E116" s="87">
        <v>32.590000000000003</v>
      </c>
    </row>
    <row r="117" spans="1:5" s="88" customFormat="1" ht="30" customHeight="1">
      <c r="A117" s="84" t="s">
        <v>288</v>
      </c>
      <c r="B117" s="85" t="s">
        <v>289</v>
      </c>
      <c r="C117" s="86">
        <v>25</v>
      </c>
      <c r="D117" s="86">
        <v>0</v>
      </c>
      <c r="E117" s="87">
        <v>25</v>
      </c>
    </row>
    <row r="118" spans="1:5" s="88" customFormat="1" ht="30" customHeight="1">
      <c r="A118" s="84"/>
      <c r="B118" s="85" t="s">
        <v>229</v>
      </c>
      <c r="C118" s="86">
        <v>25</v>
      </c>
      <c r="D118" s="86">
        <v>0</v>
      </c>
      <c r="E118" s="87">
        <v>25</v>
      </c>
    </row>
    <row r="119" spans="1:5" s="88" customFormat="1" ht="30" customHeight="1">
      <c r="A119" s="84" t="s">
        <v>230</v>
      </c>
      <c r="B119" s="85" t="s">
        <v>231</v>
      </c>
      <c r="C119" s="86">
        <v>25</v>
      </c>
      <c r="D119" s="86">
        <v>0</v>
      </c>
      <c r="E119" s="87">
        <v>25</v>
      </c>
    </row>
    <row r="120" spans="1:5" s="88" customFormat="1" ht="30" customHeight="1">
      <c r="A120" s="84" t="s">
        <v>232</v>
      </c>
      <c r="B120" s="85" t="s">
        <v>233</v>
      </c>
      <c r="C120" s="86">
        <v>25</v>
      </c>
      <c r="D120" s="86">
        <v>0</v>
      </c>
      <c r="E120" s="87">
        <v>25</v>
      </c>
    </row>
    <row r="121" spans="1:5" s="88" customFormat="1" ht="30" customHeight="1">
      <c r="A121" s="84" t="s">
        <v>439</v>
      </c>
      <c r="B121" s="82" t="s">
        <v>438</v>
      </c>
      <c r="C121" s="87">
        <v>377.9</v>
      </c>
      <c r="D121" s="86"/>
      <c r="E121" s="87">
        <v>377.9</v>
      </c>
    </row>
    <row r="122" spans="1:5" s="88" customFormat="1" ht="30" customHeight="1">
      <c r="A122" s="84"/>
      <c r="B122" s="85" t="s">
        <v>229</v>
      </c>
      <c r="C122" s="87">
        <v>377.9</v>
      </c>
      <c r="D122" s="86"/>
      <c r="E122" s="87">
        <v>377.9</v>
      </c>
    </row>
    <row r="123" spans="1:5" s="88" customFormat="1" ht="30" customHeight="1">
      <c r="A123" s="84" t="s">
        <v>230</v>
      </c>
      <c r="B123" s="85" t="s">
        <v>231</v>
      </c>
      <c r="C123" s="87">
        <v>377.9</v>
      </c>
      <c r="D123" s="86"/>
      <c r="E123" s="87">
        <f>E124+E125</f>
        <v>377.9</v>
      </c>
    </row>
    <row r="124" spans="1:5" s="88" customFormat="1" ht="30" customHeight="1">
      <c r="A124" s="84" t="s">
        <v>232</v>
      </c>
      <c r="B124" s="85" t="s">
        <v>233</v>
      </c>
      <c r="C124" s="87">
        <v>52.9</v>
      </c>
      <c r="D124" s="86"/>
      <c r="E124" s="87">
        <v>52.9</v>
      </c>
    </row>
    <row r="125" spans="1:5" s="88" customFormat="1" ht="30" customHeight="1">
      <c r="A125" s="84" t="s">
        <v>234</v>
      </c>
      <c r="B125" s="85" t="s">
        <v>235</v>
      </c>
      <c r="C125" s="87">
        <v>325</v>
      </c>
      <c r="D125" s="86"/>
      <c r="E125" s="87">
        <v>325</v>
      </c>
    </row>
    <row r="126" spans="1:5" s="88" customFormat="1" ht="30" customHeight="1">
      <c r="A126" s="84" t="s">
        <v>436</v>
      </c>
      <c r="B126" s="85" t="s">
        <v>437</v>
      </c>
      <c r="C126" s="87">
        <v>17.55</v>
      </c>
      <c r="D126" s="86"/>
      <c r="E126" s="87">
        <v>17.55</v>
      </c>
    </row>
    <row r="127" spans="1:5" s="88" customFormat="1" ht="30" customHeight="1">
      <c r="A127" s="84"/>
      <c r="B127" s="85" t="s">
        <v>229</v>
      </c>
      <c r="C127" s="87">
        <v>17.55</v>
      </c>
      <c r="D127" s="86"/>
      <c r="E127" s="87">
        <v>17.55</v>
      </c>
    </row>
    <row r="128" spans="1:5" s="88" customFormat="1" ht="30" customHeight="1">
      <c r="A128" s="84" t="s">
        <v>230</v>
      </c>
      <c r="B128" s="85" t="s">
        <v>231</v>
      </c>
      <c r="C128" s="87">
        <v>17.55</v>
      </c>
      <c r="D128" s="86"/>
      <c r="E128" s="87">
        <v>17.55</v>
      </c>
    </row>
    <row r="129" spans="1:5" s="88" customFormat="1" ht="30" customHeight="1">
      <c r="A129" s="84" t="s">
        <v>232</v>
      </c>
      <c r="B129" s="85" t="s">
        <v>233</v>
      </c>
      <c r="C129" s="87">
        <v>17.55</v>
      </c>
      <c r="D129" s="86"/>
      <c r="E129" s="87">
        <v>17.55</v>
      </c>
    </row>
    <row r="130" spans="1:5" s="88" customFormat="1" ht="30" customHeight="1">
      <c r="A130" s="84" t="s">
        <v>442</v>
      </c>
      <c r="B130" s="82" t="s">
        <v>443</v>
      </c>
      <c r="C130" s="87">
        <v>5.21</v>
      </c>
      <c r="D130" s="86"/>
      <c r="E130" s="87">
        <v>5.21</v>
      </c>
    </row>
    <row r="131" spans="1:5" s="88" customFormat="1" ht="30" customHeight="1">
      <c r="A131" s="84"/>
      <c r="B131" s="85" t="s">
        <v>229</v>
      </c>
      <c r="C131" s="87">
        <v>5.21</v>
      </c>
      <c r="D131" s="86"/>
      <c r="E131" s="87">
        <v>5.21</v>
      </c>
    </row>
    <row r="132" spans="1:5" s="88" customFormat="1" ht="30" customHeight="1">
      <c r="A132" s="84" t="s">
        <v>230</v>
      </c>
      <c r="B132" s="85" t="s">
        <v>231</v>
      </c>
      <c r="C132" s="87">
        <v>5.21</v>
      </c>
      <c r="D132" s="86"/>
      <c r="E132" s="87">
        <v>5.21</v>
      </c>
    </row>
    <row r="133" spans="1:5" s="88" customFormat="1" ht="30" customHeight="1">
      <c r="A133" s="84" t="s">
        <v>232</v>
      </c>
      <c r="B133" s="85" t="s">
        <v>233</v>
      </c>
      <c r="C133" s="87">
        <v>5.21</v>
      </c>
      <c r="D133" s="86"/>
      <c r="E133" s="87">
        <v>5.21</v>
      </c>
    </row>
    <row r="134" spans="1:5" s="88" customFormat="1" ht="30" customHeight="1">
      <c r="A134" s="84" t="s">
        <v>290</v>
      </c>
      <c r="B134" s="85" t="s">
        <v>291</v>
      </c>
      <c r="C134" s="86">
        <v>294.39</v>
      </c>
      <c r="D134" s="86">
        <v>294.39</v>
      </c>
      <c r="E134" s="87">
        <v>0</v>
      </c>
    </row>
    <row r="135" spans="1:5" s="88" customFormat="1" ht="30" customHeight="1">
      <c r="A135" s="84" t="s">
        <v>292</v>
      </c>
      <c r="B135" s="85" t="s">
        <v>293</v>
      </c>
      <c r="C135" s="86">
        <v>294.39</v>
      </c>
      <c r="D135" s="86">
        <v>294.39</v>
      </c>
      <c r="E135" s="87">
        <v>0</v>
      </c>
    </row>
    <row r="136" spans="1:5" s="88" customFormat="1" ht="30" customHeight="1">
      <c r="A136" s="84" t="s">
        <v>294</v>
      </c>
      <c r="B136" s="85" t="s">
        <v>295</v>
      </c>
      <c r="C136" s="86">
        <v>294.39</v>
      </c>
      <c r="D136" s="86">
        <v>294.39</v>
      </c>
      <c r="E136" s="87">
        <v>0</v>
      </c>
    </row>
    <row r="137" spans="1:5" s="88" customFormat="1" ht="30" customHeight="1">
      <c r="A137" s="84"/>
      <c r="B137" s="85" t="s">
        <v>229</v>
      </c>
      <c r="C137" s="86">
        <v>294.39</v>
      </c>
      <c r="D137" s="86">
        <v>294.39</v>
      </c>
      <c r="E137" s="87">
        <v>0</v>
      </c>
    </row>
    <row r="138" spans="1:5" s="88" customFormat="1" ht="30" customHeight="1">
      <c r="A138" s="84" t="s">
        <v>230</v>
      </c>
      <c r="B138" s="85" t="s">
        <v>231</v>
      </c>
      <c r="C138" s="86">
        <v>294.39</v>
      </c>
      <c r="D138" s="86">
        <v>294.39</v>
      </c>
      <c r="E138" s="87">
        <v>0</v>
      </c>
    </row>
    <row r="139" spans="1:5" s="88" customFormat="1" ht="30" customHeight="1">
      <c r="A139" s="84" t="s">
        <v>232</v>
      </c>
      <c r="B139" s="85" t="s">
        <v>233</v>
      </c>
      <c r="C139" s="86">
        <v>78.989999999999995</v>
      </c>
      <c r="D139" s="86">
        <v>78.989999999999995</v>
      </c>
      <c r="E139" s="87">
        <v>0</v>
      </c>
    </row>
    <row r="140" spans="1:5" s="88" customFormat="1" ht="30" customHeight="1">
      <c r="A140" s="84" t="s">
        <v>234</v>
      </c>
      <c r="B140" s="85" t="s">
        <v>235</v>
      </c>
      <c r="C140" s="86">
        <v>63.39</v>
      </c>
      <c r="D140" s="86">
        <v>63.39</v>
      </c>
      <c r="E140" s="87">
        <v>0</v>
      </c>
    </row>
    <row r="141" spans="1:5" s="88" customFormat="1" ht="30" customHeight="1">
      <c r="A141" s="84" t="s">
        <v>236</v>
      </c>
      <c r="B141" s="85" t="s">
        <v>237</v>
      </c>
      <c r="C141" s="86">
        <v>12.48</v>
      </c>
      <c r="D141" s="86">
        <v>12.48</v>
      </c>
      <c r="E141" s="87">
        <v>0</v>
      </c>
    </row>
    <row r="142" spans="1:5" s="88" customFormat="1" ht="30" customHeight="1">
      <c r="A142" s="84" t="s">
        <v>238</v>
      </c>
      <c r="B142" s="85" t="s">
        <v>239</v>
      </c>
      <c r="C142" s="86">
        <v>9.8800000000000008</v>
      </c>
      <c r="D142" s="86">
        <v>9.8800000000000008</v>
      </c>
      <c r="E142" s="87">
        <v>0</v>
      </c>
    </row>
    <row r="143" spans="1:5" s="88" customFormat="1" ht="30" customHeight="1">
      <c r="A143" s="84" t="s">
        <v>240</v>
      </c>
      <c r="B143" s="85" t="s">
        <v>241</v>
      </c>
      <c r="C143" s="86">
        <v>19.32</v>
      </c>
      <c r="D143" s="86">
        <v>19.32</v>
      </c>
      <c r="E143" s="87">
        <v>0</v>
      </c>
    </row>
    <row r="144" spans="1:5" s="88" customFormat="1" ht="30" customHeight="1">
      <c r="A144" s="84" t="s">
        <v>242</v>
      </c>
      <c r="B144" s="85" t="s">
        <v>243</v>
      </c>
      <c r="C144" s="86">
        <v>3.53</v>
      </c>
      <c r="D144" s="86">
        <v>3.53</v>
      </c>
      <c r="E144" s="87">
        <v>0</v>
      </c>
    </row>
    <row r="145" spans="1:5" s="88" customFormat="1" ht="30" customHeight="1">
      <c r="A145" s="84" t="s">
        <v>244</v>
      </c>
      <c r="B145" s="85" t="s">
        <v>245</v>
      </c>
      <c r="C145" s="86">
        <v>11.52</v>
      </c>
      <c r="D145" s="86">
        <v>11.52</v>
      </c>
      <c r="E145" s="87">
        <v>0</v>
      </c>
    </row>
    <row r="146" spans="1:5" s="88" customFormat="1" ht="30" customHeight="1">
      <c r="A146" s="84" t="s">
        <v>246</v>
      </c>
      <c r="B146" s="85" t="s">
        <v>247</v>
      </c>
      <c r="C146" s="86">
        <v>9.85</v>
      </c>
      <c r="D146" s="86">
        <v>9.85</v>
      </c>
      <c r="E146" s="87">
        <v>0</v>
      </c>
    </row>
    <row r="147" spans="1:5" s="88" customFormat="1" ht="30" customHeight="1">
      <c r="A147" s="84" t="s">
        <v>248</v>
      </c>
      <c r="B147" s="85" t="s">
        <v>249</v>
      </c>
      <c r="C147" s="86">
        <v>12.89</v>
      </c>
      <c r="D147" s="86">
        <v>12.89</v>
      </c>
      <c r="E147" s="87">
        <v>0</v>
      </c>
    </row>
    <row r="148" spans="1:5" s="88" customFormat="1" ht="30" customHeight="1">
      <c r="A148" s="84" t="s">
        <v>250</v>
      </c>
      <c r="B148" s="85" t="s">
        <v>251</v>
      </c>
      <c r="C148" s="86">
        <v>30.02</v>
      </c>
      <c r="D148" s="86">
        <v>30.02</v>
      </c>
      <c r="E148" s="87">
        <v>0</v>
      </c>
    </row>
    <row r="149" spans="1:5" s="88" customFormat="1" ht="30" customHeight="1">
      <c r="A149" s="84" t="s">
        <v>252</v>
      </c>
      <c r="B149" s="85" t="s">
        <v>253</v>
      </c>
      <c r="C149" s="86">
        <v>32.01</v>
      </c>
      <c r="D149" s="86">
        <v>32.01</v>
      </c>
      <c r="E149" s="87">
        <v>0</v>
      </c>
    </row>
    <row r="150" spans="1:5" s="88" customFormat="1" ht="30" customHeight="1">
      <c r="A150" s="84" t="s">
        <v>254</v>
      </c>
      <c r="B150" s="85" t="s">
        <v>255</v>
      </c>
      <c r="C150" s="86">
        <v>6.06</v>
      </c>
      <c r="D150" s="86">
        <v>6.06</v>
      </c>
      <c r="E150" s="87">
        <v>0</v>
      </c>
    </row>
    <row r="151" spans="1:5" s="88" customFormat="1" ht="30" customHeight="1">
      <c r="A151" s="84" t="s">
        <v>256</v>
      </c>
      <c r="B151" s="85" t="s">
        <v>257</v>
      </c>
      <c r="C151" s="86">
        <v>4.45</v>
      </c>
      <c r="D151" s="86">
        <v>4.45</v>
      </c>
      <c r="E151" s="87">
        <v>0</v>
      </c>
    </row>
    <row r="152" spans="1:5" ht="15.75" customHeight="1">
      <c r="A152"/>
      <c r="B152"/>
      <c r="C152"/>
      <c r="D152"/>
      <c r="E152"/>
    </row>
    <row r="153" spans="1:5" ht="15.75" customHeight="1">
      <c r="A153"/>
      <c r="B153"/>
      <c r="C153"/>
      <c r="D153"/>
      <c r="E153"/>
    </row>
    <row r="155" spans="1:5" ht="13.5">
      <c r="A155"/>
      <c r="B155"/>
      <c r="C155"/>
      <c r="D155"/>
      <c r="E155"/>
    </row>
    <row r="156" spans="1:5" ht="13.5">
      <c r="A156"/>
      <c r="B156"/>
      <c r="C156"/>
      <c r="D156"/>
      <c r="E156"/>
    </row>
  </sheetData>
  <sheetProtection formatCells="0" formatColumns="0" formatRows="0"/>
  <mergeCells count="4">
    <mergeCell ref="A2:E2"/>
    <mergeCell ref="A4:B4"/>
    <mergeCell ref="C4:E4"/>
    <mergeCell ref="A3:C3"/>
  </mergeCells>
  <phoneticPr fontId="12" type="noConversion"/>
  <printOptions horizontalCentered="1"/>
  <pageMargins left="0.75138888888888899" right="0.75138888888888899" top="1" bottom="1" header="0.51180555555555596" footer="0.51180555555555596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52"/>
  <sheetViews>
    <sheetView showGridLines="0" showZeros="0" topLeftCell="A10" workbookViewId="0">
      <selection activeCell="G16" sqref="G16"/>
    </sheetView>
  </sheetViews>
  <sheetFormatPr defaultRowHeight="12"/>
  <cols>
    <col min="1" max="1" width="11.25" style="1" customWidth="1"/>
    <col min="2" max="2" width="22.5" style="1" customWidth="1"/>
    <col min="3" max="3" width="21" style="1" customWidth="1"/>
    <col min="4" max="4" width="19.75" style="1" customWidth="1"/>
    <col min="5" max="5" width="20.375" style="1" customWidth="1"/>
    <col min="6" max="16384" width="9" style="1"/>
  </cols>
  <sheetData>
    <row r="1" spans="1:5" ht="13.35" customHeight="1">
      <c r="A1" s="1" t="s">
        <v>446</v>
      </c>
    </row>
    <row r="2" spans="1:5" ht="33" customHeight="1">
      <c r="A2" s="120" t="s">
        <v>447</v>
      </c>
      <c r="B2" s="120"/>
      <c r="C2" s="120"/>
      <c r="D2" s="120"/>
      <c r="E2" s="120"/>
    </row>
    <row r="3" spans="1:5" ht="20.25" customHeight="1">
      <c r="A3" s="134" t="s">
        <v>448</v>
      </c>
      <c r="B3" s="135"/>
      <c r="C3" s="135"/>
      <c r="D3" s="8"/>
      <c r="E3" s="5" t="s">
        <v>0</v>
      </c>
    </row>
    <row r="4" spans="1:5" ht="21.95" customHeight="1">
      <c r="A4" s="136" t="s">
        <v>449</v>
      </c>
      <c r="B4" s="132"/>
      <c r="C4" s="136" t="s">
        <v>450</v>
      </c>
      <c r="D4" s="133"/>
      <c r="E4" s="132"/>
    </row>
    <row r="5" spans="1:5" ht="21.95" customHeight="1">
      <c r="A5" s="2" t="s">
        <v>451</v>
      </c>
      <c r="B5" s="3" t="s">
        <v>452</v>
      </c>
      <c r="C5" s="3" t="s">
        <v>17</v>
      </c>
      <c r="D5" s="3" t="s">
        <v>453</v>
      </c>
      <c r="E5" s="10" t="s">
        <v>454</v>
      </c>
    </row>
    <row r="6" spans="1:5" s="73" customFormat="1" ht="30" customHeight="1">
      <c r="A6" s="57"/>
      <c r="B6" s="59" t="s">
        <v>21</v>
      </c>
      <c r="C6" s="58">
        <v>4404.42</v>
      </c>
      <c r="D6" s="58">
        <v>3786.05</v>
      </c>
      <c r="E6" s="58">
        <v>618.37</v>
      </c>
    </row>
    <row r="7" spans="1:5" customFormat="1" ht="30" customHeight="1">
      <c r="A7" s="57" t="s">
        <v>296</v>
      </c>
      <c r="B7" s="59" t="s">
        <v>6</v>
      </c>
      <c r="C7" s="58">
        <v>3762.04</v>
      </c>
      <c r="D7" s="58">
        <v>3762.04</v>
      </c>
      <c r="E7" s="58">
        <v>0</v>
      </c>
    </row>
    <row r="8" spans="1:5" customFormat="1" ht="30" customHeight="1">
      <c r="A8" s="57" t="s">
        <v>297</v>
      </c>
      <c r="B8" s="59" t="s">
        <v>298</v>
      </c>
      <c r="C8" s="58">
        <v>1124.81</v>
      </c>
      <c r="D8" s="58">
        <v>1124.81</v>
      </c>
      <c r="E8" s="58">
        <v>0</v>
      </c>
    </row>
    <row r="9" spans="1:5" customFormat="1" ht="30" customHeight="1">
      <c r="A9" s="57"/>
      <c r="B9" s="59" t="s">
        <v>299</v>
      </c>
      <c r="C9" s="58">
        <v>1124.81</v>
      </c>
      <c r="D9" s="58">
        <v>1124.81</v>
      </c>
      <c r="E9" s="58">
        <v>0</v>
      </c>
    </row>
    <row r="10" spans="1:5" customFormat="1" ht="30" customHeight="1">
      <c r="A10" s="57" t="s">
        <v>300</v>
      </c>
      <c r="B10" s="59" t="s">
        <v>301</v>
      </c>
      <c r="C10" s="58">
        <v>1124.81</v>
      </c>
      <c r="D10" s="58">
        <v>1124.81</v>
      </c>
      <c r="E10" s="58">
        <v>0</v>
      </c>
    </row>
    <row r="11" spans="1:5" customFormat="1" ht="30" customHeight="1">
      <c r="A11" s="57" t="s">
        <v>302</v>
      </c>
      <c r="B11" s="59" t="s">
        <v>303</v>
      </c>
      <c r="C11" s="58">
        <v>230.22</v>
      </c>
      <c r="D11" s="58">
        <v>230.22</v>
      </c>
      <c r="E11" s="58">
        <v>0</v>
      </c>
    </row>
    <row r="12" spans="1:5" customFormat="1" ht="30" customHeight="1">
      <c r="A12" s="57" t="s">
        <v>304</v>
      </c>
      <c r="B12" s="59" t="s">
        <v>305</v>
      </c>
      <c r="C12" s="58">
        <v>198.93</v>
      </c>
      <c r="D12" s="58">
        <v>198.93</v>
      </c>
      <c r="E12" s="58">
        <v>0</v>
      </c>
    </row>
    <row r="13" spans="1:5" customFormat="1" ht="30" customHeight="1">
      <c r="A13" s="57" t="s">
        <v>306</v>
      </c>
      <c r="B13" s="59" t="s">
        <v>307</v>
      </c>
      <c r="C13" s="58">
        <v>64.2</v>
      </c>
      <c r="D13" s="58">
        <v>64.2</v>
      </c>
      <c r="E13" s="58">
        <v>0</v>
      </c>
    </row>
    <row r="14" spans="1:5" customFormat="1" ht="30" customHeight="1">
      <c r="A14" s="57" t="s">
        <v>308</v>
      </c>
      <c r="B14" s="59" t="s">
        <v>309</v>
      </c>
      <c r="C14" s="58">
        <v>50.84</v>
      </c>
      <c r="D14" s="58">
        <v>50.84</v>
      </c>
      <c r="E14" s="58">
        <v>0</v>
      </c>
    </row>
    <row r="15" spans="1:5" customFormat="1" ht="30" customHeight="1">
      <c r="A15" s="57" t="s">
        <v>310</v>
      </c>
      <c r="B15" s="59" t="s">
        <v>311</v>
      </c>
      <c r="C15" s="58">
        <v>95.19</v>
      </c>
      <c r="D15" s="58">
        <v>95.19</v>
      </c>
      <c r="E15" s="58">
        <v>0</v>
      </c>
    </row>
    <row r="16" spans="1:5" customFormat="1" ht="30" customHeight="1">
      <c r="A16" s="57" t="s">
        <v>312</v>
      </c>
      <c r="B16" s="59" t="s">
        <v>313</v>
      </c>
      <c r="C16" s="58">
        <v>16.41</v>
      </c>
      <c r="D16" s="58">
        <v>16.41</v>
      </c>
      <c r="E16" s="58">
        <v>0</v>
      </c>
    </row>
    <row r="17" spans="1:5" customFormat="1" ht="30" customHeight="1">
      <c r="A17" s="57" t="s">
        <v>314</v>
      </c>
      <c r="B17" s="59" t="s">
        <v>315</v>
      </c>
      <c r="C17" s="58">
        <v>46.48</v>
      </c>
      <c r="D17" s="58">
        <v>46.48</v>
      </c>
      <c r="E17" s="58">
        <v>0</v>
      </c>
    </row>
    <row r="18" spans="1:5" customFormat="1" ht="30" customHeight="1">
      <c r="A18" s="57" t="s">
        <v>316</v>
      </c>
      <c r="B18" s="59" t="s">
        <v>317</v>
      </c>
      <c r="C18" s="58">
        <v>38.17</v>
      </c>
      <c r="D18" s="58">
        <v>38.17</v>
      </c>
      <c r="E18" s="58">
        <v>0</v>
      </c>
    </row>
    <row r="19" spans="1:5" customFormat="1" ht="30" customHeight="1">
      <c r="A19" s="57" t="s">
        <v>318</v>
      </c>
      <c r="B19" s="59" t="s">
        <v>319</v>
      </c>
      <c r="C19" s="58">
        <v>53.91</v>
      </c>
      <c r="D19" s="58">
        <v>53.91</v>
      </c>
      <c r="E19" s="58">
        <v>0</v>
      </c>
    </row>
    <row r="20" spans="1:5" customFormat="1" ht="30" customHeight="1">
      <c r="A20" s="57" t="s">
        <v>320</v>
      </c>
      <c r="B20" s="59" t="s">
        <v>321</v>
      </c>
      <c r="C20" s="58">
        <v>142.68</v>
      </c>
      <c r="D20" s="58">
        <v>142.68</v>
      </c>
      <c r="E20" s="58">
        <v>0</v>
      </c>
    </row>
    <row r="21" spans="1:5" customFormat="1" ht="30" customHeight="1">
      <c r="A21" s="57" t="s">
        <v>322</v>
      </c>
      <c r="B21" s="59" t="s">
        <v>323</v>
      </c>
      <c r="C21" s="58">
        <v>144.06</v>
      </c>
      <c r="D21" s="58">
        <v>144.06</v>
      </c>
      <c r="E21" s="58">
        <v>0</v>
      </c>
    </row>
    <row r="22" spans="1:5" customFormat="1" ht="30" customHeight="1">
      <c r="A22" s="57" t="s">
        <v>324</v>
      </c>
      <c r="B22" s="59" t="s">
        <v>325</v>
      </c>
      <c r="C22" s="58">
        <v>25.52</v>
      </c>
      <c r="D22" s="58">
        <v>25.52</v>
      </c>
      <c r="E22" s="58">
        <v>0</v>
      </c>
    </row>
    <row r="23" spans="1:5" customFormat="1" ht="30" customHeight="1">
      <c r="A23" s="57" t="s">
        <v>326</v>
      </c>
      <c r="B23" s="59" t="s">
        <v>327</v>
      </c>
      <c r="C23" s="58">
        <v>18.2</v>
      </c>
      <c r="D23" s="58">
        <v>18.2</v>
      </c>
      <c r="E23" s="58">
        <v>0</v>
      </c>
    </row>
    <row r="24" spans="1:5" customFormat="1" ht="30" customHeight="1">
      <c r="A24" s="57" t="s">
        <v>328</v>
      </c>
      <c r="B24" s="59" t="s">
        <v>329</v>
      </c>
      <c r="C24" s="58">
        <v>300.36</v>
      </c>
      <c r="D24" s="58">
        <v>300.36</v>
      </c>
      <c r="E24" s="58">
        <v>0</v>
      </c>
    </row>
    <row r="25" spans="1:5" customFormat="1" ht="30" customHeight="1">
      <c r="A25" s="57"/>
      <c r="B25" s="59" t="s">
        <v>299</v>
      </c>
      <c r="C25" s="58">
        <v>300.36</v>
      </c>
      <c r="D25" s="58">
        <v>300.36</v>
      </c>
      <c r="E25" s="58">
        <v>0</v>
      </c>
    </row>
    <row r="26" spans="1:5" customFormat="1" ht="30" customHeight="1">
      <c r="A26" s="57" t="s">
        <v>300</v>
      </c>
      <c r="B26" s="59" t="s">
        <v>301</v>
      </c>
      <c r="C26" s="58">
        <v>300.36</v>
      </c>
      <c r="D26" s="58">
        <v>300.36</v>
      </c>
      <c r="E26" s="58">
        <v>0</v>
      </c>
    </row>
    <row r="27" spans="1:5" customFormat="1" ht="30" customHeight="1">
      <c r="A27" s="57" t="s">
        <v>302</v>
      </c>
      <c r="B27" s="59" t="s">
        <v>303</v>
      </c>
      <c r="C27" s="58">
        <v>164.1</v>
      </c>
      <c r="D27" s="58">
        <v>164.1</v>
      </c>
      <c r="E27" s="58">
        <v>0</v>
      </c>
    </row>
    <row r="28" spans="1:5" customFormat="1" ht="30" customHeight="1">
      <c r="A28" s="57" t="s">
        <v>304</v>
      </c>
      <c r="B28" s="59" t="s">
        <v>305</v>
      </c>
      <c r="C28" s="58">
        <v>78.040000000000006</v>
      </c>
      <c r="D28" s="58">
        <v>78.040000000000006</v>
      </c>
      <c r="E28" s="58">
        <v>0</v>
      </c>
    </row>
    <row r="29" spans="1:5" customFormat="1" ht="30" customHeight="1">
      <c r="A29" s="57" t="s">
        <v>314</v>
      </c>
      <c r="B29" s="59" t="s">
        <v>315</v>
      </c>
      <c r="C29" s="58">
        <v>30.35</v>
      </c>
      <c r="D29" s="58">
        <v>30.35</v>
      </c>
      <c r="E29" s="58">
        <v>0</v>
      </c>
    </row>
    <row r="30" spans="1:5" customFormat="1" ht="30" customHeight="1">
      <c r="A30" s="57" t="s">
        <v>316</v>
      </c>
      <c r="B30" s="59" t="s">
        <v>317</v>
      </c>
      <c r="C30" s="58">
        <v>27.87</v>
      </c>
      <c r="D30" s="58">
        <v>27.87</v>
      </c>
      <c r="E30" s="58">
        <v>0</v>
      </c>
    </row>
    <row r="31" spans="1:5" customFormat="1" ht="30" customHeight="1">
      <c r="A31" s="57" t="s">
        <v>330</v>
      </c>
      <c r="B31" s="59" t="s">
        <v>331</v>
      </c>
      <c r="C31" s="58">
        <v>34.69</v>
      </c>
      <c r="D31" s="58">
        <v>34.69</v>
      </c>
      <c r="E31" s="58">
        <v>0</v>
      </c>
    </row>
    <row r="32" spans="1:5" customFormat="1" ht="30" customHeight="1">
      <c r="A32" s="57"/>
      <c r="B32" s="59" t="s">
        <v>299</v>
      </c>
      <c r="C32" s="58">
        <v>34.69</v>
      </c>
      <c r="D32" s="58">
        <v>34.69</v>
      </c>
      <c r="E32" s="58">
        <v>0</v>
      </c>
    </row>
    <row r="33" spans="1:5" customFormat="1" ht="30" customHeight="1">
      <c r="A33" s="57" t="s">
        <v>300</v>
      </c>
      <c r="B33" s="59" t="s">
        <v>301</v>
      </c>
      <c r="C33" s="58">
        <v>34.69</v>
      </c>
      <c r="D33" s="58">
        <v>34.69</v>
      </c>
      <c r="E33" s="58">
        <v>0</v>
      </c>
    </row>
    <row r="34" spans="1:5" customFormat="1" ht="30" customHeight="1">
      <c r="A34" s="57" t="s">
        <v>302</v>
      </c>
      <c r="B34" s="59" t="s">
        <v>303</v>
      </c>
      <c r="C34" s="58">
        <v>19.18</v>
      </c>
      <c r="D34" s="58">
        <v>19.18</v>
      </c>
      <c r="E34" s="58">
        <v>0</v>
      </c>
    </row>
    <row r="35" spans="1:5" customFormat="1" ht="30" customHeight="1">
      <c r="A35" s="57" t="s">
        <v>304</v>
      </c>
      <c r="B35" s="59" t="s">
        <v>305</v>
      </c>
      <c r="C35" s="58">
        <v>8.4600000000000009</v>
      </c>
      <c r="D35" s="58">
        <v>8.4600000000000009</v>
      </c>
      <c r="E35" s="58">
        <v>0</v>
      </c>
    </row>
    <row r="36" spans="1:5" ht="30" customHeight="1">
      <c r="A36" s="57" t="s">
        <v>314</v>
      </c>
      <c r="B36" s="59" t="s">
        <v>315</v>
      </c>
      <c r="C36" s="58">
        <v>3.87</v>
      </c>
      <c r="D36" s="58">
        <v>3.87</v>
      </c>
      <c r="E36" s="58">
        <v>0</v>
      </c>
    </row>
    <row r="37" spans="1:5" ht="30" customHeight="1">
      <c r="A37" s="57" t="s">
        <v>316</v>
      </c>
      <c r="B37" s="59" t="s">
        <v>317</v>
      </c>
      <c r="C37" s="58">
        <v>3.18</v>
      </c>
      <c r="D37" s="58">
        <v>3.18</v>
      </c>
      <c r="E37" s="58">
        <v>0</v>
      </c>
    </row>
    <row r="38" spans="1:5" ht="30" customHeight="1">
      <c r="A38" s="57" t="s">
        <v>332</v>
      </c>
      <c r="B38" s="59" t="s">
        <v>333</v>
      </c>
      <c r="C38" s="58">
        <v>904.34</v>
      </c>
      <c r="D38" s="58">
        <v>904.34</v>
      </c>
      <c r="E38" s="58">
        <v>0</v>
      </c>
    </row>
    <row r="39" spans="1:5" ht="30" customHeight="1">
      <c r="A39" s="57"/>
      <c r="B39" s="59" t="s">
        <v>299</v>
      </c>
      <c r="C39" s="58">
        <v>904.34</v>
      </c>
      <c r="D39" s="58">
        <v>904.34</v>
      </c>
      <c r="E39" s="58">
        <v>0</v>
      </c>
    </row>
    <row r="40" spans="1:5" ht="30" customHeight="1">
      <c r="A40" s="57" t="s">
        <v>300</v>
      </c>
      <c r="B40" s="59" t="s">
        <v>301</v>
      </c>
      <c r="C40" s="58">
        <v>904.34</v>
      </c>
      <c r="D40" s="58">
        <v>904.34</v>
      </c>
      <c r="E40" s="58">
        <v>0</v>
      </c>
    </row>
    <row r="41" spans="1:5" ht="30" customHeight="1">
      <c r="A41" s="57" t="s">
        <v>302</v>
      </c>
      <c r="B41" s="59" t="s">
        <v>303</v>
      </c>
      <c r="C41" s="58">
        <v>584.17999999999995</v>
      </c>
      <c r="D41" s="58">
        <v>584.17999999999995</v>
      </c>
      <c r="E41" s="58">
        <v>0</v>
      </c>
    </row>
    <row r="42" spans="1:5" ht="30" customHeight="1">
      <c r="A42" s="57" t="s">
        <v>304</v>
      </c>
      <c r="B42" s="59" t="s">
        <v>305</v>
      </c>
      <c r="C42" s="58">
        <v>242.31</v>
      </c>
      <c r="D42" s="58">
        <v>242.31</v>
      </c>
      <c r="E42" s="58">
        <v>0</v>
      </c>
    </row>
    <row r="43" spans="1:5" ht="30" customHeight="1">
      <c r="A43" s="57" t="s">
        <v>314</v>
      </c>
      <c r="B43" s="59" t="s">
        <v>315</v>
      </c>
      <c r="C43" s="58">
        <v>28.9</v>
      </c>
      <c r="D43" s="58">
        <v>28.9</v>
      </c>
      <c r="E43" s="58">
        <v>0</v>
      </c>
    </row>
    <row r="44" spans="1:5" ht="30" customHeight="1">
      <c r="A44" s="57" t="s">
        <v>316</v>
      </c>
      <c r="B44" s="59" t="s">
        <v>317</v>
      </c>
      <c r="C44" s="58">
        <v>19.329999999999998</v>
      </c>
      <c r="D44" s="58">
        <v>19.329999999999998</v>
      </c>
      <c r="E44" s="58">
        <v>0</v>
      </c>
    </row>
    <row r="45" spans="1:5" ht="30" customHeight="1">
      <c r="A45" s="57" t="s">
        <v>318</v>
      </c>
      <c r="B45" s="59" t="s">
        <v>319</v>
      </c>
      <c r="C45" s="58">
        <v>12.67</v>
      </c>
      <c r="D45" s="58">
        <v>12.67</v>
      </c>
      <c r="E45" s="58">
        <v>0</v>
      </c>
    </row>
    <row r="46" spans="1:5" ht="30" customHeight="1">
      <c r="A46" s="57" t="s">
        <v>324</v>
      </c>
      <c r="B46" s="59" t="s">
        <v>325</v>
      </c>
      <c r="C46" s="58">
        <v>9.58</v>
      </c>
      <c r="D46" s="58">
        <v>9.58</v>
      </c>
      <c r="E46" s="58">
        <v>0</v>
      </c>
    </row>
    <row r="47" spans="1:5" ht="30" customHeight="1">
      <c r="A47" s="57" t="s">
        <v>326</v>
      </c>
      <c r="B47" s="59" t="s">
        <v>327</v>
      </c>
      <c r="C47" s="58">
        <v>7.37</v>
      </c>
      <c r="D47" s="58">
        <v>7.37</v>
      </c>
      <c r="E47" s="58">
        <v>0</v>
      </c>
    </row>
    <row r="48" spans="1:5" ht="30" customHeight="1">
      <c r="A48" s="57" t="s">
        <v>334</v>
      </c>
      <c r="B48" s="59" t="s">
        <v>335</v>
      </c>
      <c r="C48" s="58">
        <v>472.62</v>
      </c>
      <c r="D48" s="58">
        <v>472.62</v>
      </c>
      <c r="E48" s="58">
        <v>0</v>
      </c>
    </row>
    <row r="49" spans="1:5" ht="30" customHeight="1">
      <c r="A49" s="57"/>
      <c r="B49" s="59" t="s">
        <v>299</v>
      </c>
      <c r="C49" s="58">
        <v>472.62</v>
      </c>
      <c r="D49" s="58">
        <v>472.62</v>
      </c>
      <c r="E49" s="58">
        <v>0</v>
      </c>
    </row>
    <row r="50" spans="1:5" ht="30" customHeight="1">
      <c r="A50" s="57" t="s">
        <v>300</v>
      </c>
      <c r="B50" s="59" t="s">
        <v>301</v>
      </c>
      <c r="C50" s="58">
        <v>472.62</v>
      </c>
      <c r="D50" s="58">
        <v>472.62</v>
      </c>
      <c r="E50" s="58">
        <v>0</v>
      </c>
    </row>
    <row r="51" spans="1:5" ht="30" customHeight="1">
      <c r="A51" s="57" t="s">
        <v>304</v>
      </c>
      <c r="B51" s="59" t="s">
        <v>305</v>
      </c>
      <c r="C51" s="58">
        <v>66.739999999999995</v>
      </c>
      <c r="D51" s="58">
        <v>66.739999999999995</v>
      </c>
      <c r="E51" s="58">
        <v>0</v>
      </c>
    </row>
    <row r="52" spans="1:5" ht="30" customHeight="1">
      <c r="A52" s="57" t="s">
        <v>306</v>
      </c>
      <c r="B52" s="59" t="s">
        <v>307</v>
      </c>
      <c r="C52" s="58">
        <v>34.44</v>
      </c>
      <c r="D52" s="58">
        <v>34.44</v>
      </c>
      <c r="E52" s="58">
        <v>0</v>
      </c>
    </row>
    <row r="53" spans="1:5" ht="30" customHeight="1">
      <c r="A53" s="57" t="s">
        <v>308</v>
      </c>
      <c r="B53" s="59" t="s">
        <v>309</v>
      </c>
      <c r="C53" s="58">
        <v>27.28</v>
      </c>
      <c r="D53" s="58">
        <v>27.28</v>
      </c>
      <c r="E53" s="58">
        <v>0</v>
      </c>
    </row>
    <row r="54" spans="1:5" ht="30" customHeight="1">
      <c r="A54" s="57" t="s">
        <v>310</v>
      </c>
      <c r="B54" s="59" t="s">
        <v>311</v>
      </c>
      <c r="C54" s="58">
        <v>57.9</v>
      </c>
      <c r="D54" s="58">
        <v>57.9</v>
      </c>
      <c r="E54" s="58">
        <v>0</v>
      </c>
    </row>
    <row r="55" spans="1:5" ht="30" customHeight="1">
      <c r="A55" s="57" t="s">
        <v>312</v>
      </c>
      <c r="B55" s="59" t="s">
        <v>313</v>
      </c>
      <c r="C55" s="58">
        <v>11.66</v>
      </c>
      <c r="D55" s="58">
        <v>11.66</v>
      </c>
      <c r="E55" s="58">
        <v>0</v>
      </c>
    </row>
    <row r="56" spans="1:5" ht="30" customHeight="1">
      <c r="A56" s="57" t="s">
        <v>318</v>
      </c>
      <c r="B56" s="59" t="s">
        <v>319</v>
      </c>
      <c r="C56" s="58">
        <v>41.23</v>
      </c>
      <c r="D56" s="58">
        <v>41.23</v>
      </c>
      <c r="E56" s="58">
        <v>0</v>
      </c>
    </row>
    <row r="57" spans="1:5" ht="30" customHeight="1">
      <c r="A57" s="57" t="s">
        <v>320</v>
      </c>
      <c r="B57" s="59" t="s">
        <v>321</v>
      </c>
      <c r="C57" s="58">
        <v>95.56</v>
      </c>
      <c r="D57" s="58">
        <v>95.56</v>
      </c>
      <c r="E57" s="58">
        <v>0</v>
      </c>
    </row>
    <row r="58" spans="1:5" ht="30" customHeight="1">
      <c r="A58" s="57" t="s">
        <v>322</v>
      </c>
      <c r="B58" s="59" t="s">
        <v>323</v>
      </c>
      <c r="C58" s="58">
        <v>110.69</v>
      </c>
      <c r="D58" s="58">
        <v>110.69</v>
      </c>
      <c r="E58" s="58">
        <v>0</v>
      </c>
    </row>
    <row r="59" spans="1:5" ht="30" customHeight="1">
      <c r="A59" s="57" t="s">
        <v>324</v>
      </c>
      <c r="B59" s="59" t="s">
        <v>325</v>
      </c>
      <c r="C59" s="58">
        <v>15.45</v>
      </c>
      <c r="D59" s="58">
        <v>15.45</v>
      </c>
      <c r="E59" s="58">
        <v>0</v>
      </c>
    </row>
    <row r="60" spans="1:5" ht="30" customHeight="1">
      <c r="A60" s="57" t="s">
        <v>326</v>
      </c>
      <c r="B60" s="59" t="s">
        <v>327</v>
      </c>
      <c r="C60" s="58">
        <v>11.67</v>
      </c>
      <c r="D60" s="58">
        <v>11.67</v>
      </c>
      <c r="E60" s="58">
        <v>0</v>
      </c>
    </row>
    <row r="61" spans="1:5" ht="30" customHeight="1">
      <c r="A61" s="57" t="s">
        <v>336</v>
      </c>
      <c r="B61" s="59" t="s">
        <v>337</v>
      </c>
      <c r="C61" s="58">
        <v>59.04</v>
      </c>
      <c r="D61" s="58">
        <v>59.04</v>
      </c>
      <c r="E61" s="58">
        <v>0</v>
      </c>
    </row>
    <row r="62" spans="1:5" ht="30" customHeight="1">
      <c r="A62" s="57"/>
      <c r="B62" s="59" t="s">
        <v>299</v>
      </c>
      <c r="C62" s="58">
        <v>59.04</v>
      </c>
      <c r="D62" s="58">
        <v>59.04</v>
      </c>
      <c r="E62" s="58">
        <v>0</v>
      </c>
    </row>
    <row r="63" spans="1:5" ht="30" customHeight="1">
      <c r="A63" s="57" t="s">
        <v>300</v>
      </c>
      <c r="B63" s="59" t="s">
        <v>301</v>
      </c>
      <c r="C63" s="58">
        <v>59.04</v>
      </c>
      <c r="D63" s="58">
        <v>59.04</v>
      </c>
      <c r="E63" s="58">
        <v>0</v>
      </c>
    </row>
    <row r="64" spans="1:5" ht="30" customHeight="1">
      <c r="A64" s="57" t="s">
        <v>304</v>
      </c>
      <c r="B64" s="59" t="s">
        <v>305</v>
      </c>
      <c r="C64" s="58">
        <v>8.11</v>
      </c>
      <c r="D64" s="58">
        <v>8.11</v>
      </c>
      <c r="E64" s="58">
        <v>0</v>
      </c>
    </row>
    <row r="65" spans="1:5" ht="30" customHeight="1">
      <c r="A65" s="57" t="s">
        <v>306</v>
      </c>
      <c r="B65" s="59" t="s">
        <v>307</v>
      </c>
      <c r="C65" s="58">
        <v>5.35</v>
      </c>
      <c r="D65" s="58">
        <v>5.35</v>
      </c>
      <c r="E65" s="58">
        <v>0</v>
      </c>
    </row>
    <row r="66" spans="1:5" ht="30" customHeight="1">
      <c r="A66" s="57" t="s">
        <v>308</v>
      </c>
      <c r="B66" s="59" t="s">
        <v>309</v>
      </c>
      <c r="C66" s="58">
        <v>4.24</v>
      </c>
      <c r="D66" s="58">
        <v>4.24</v>
      </c>
      <c r="E66" s="58">
        <v>0</v>
      </c>
    </row>
    <row r="67" spans="1:5" ht="30" customHeight="1">
      <c r="A67" s="57" t="s">
        <v>310</v>
      </c>
      <c r="B67" s="59" t="s">
        <v>311</v>
      </c>
      <c r="C67" s="58">
        <v>7.93</v>
      </c>
      <c r="D67" s="58">
        <v>7.93</v>
      </c>
      <c r="E67" s="58">
        <v>0</v>
      </c>
    </row>
    <row r="68" spans="1:5" ht="30" customHeight="1">
      <c r="A68" s="57" t="s">
        <v>312</v>
      </c>
      <c r="B68" s="59" t="s">
        <v>313</v>
      </c>
      <c r="C68" s="58">
        <v>1.37</v>
      </c>
      <c r="D68" s="58">
        <v>1.37</v>
      </c>
      <c r="E68" s="58">
        <v>0</v>
      </c>
    </row>
    <row r="69" spans="1:5" ht="30" customHeight="1">
      <c r="A69" s="57" t="s">
        <v>318</v>
      </c>
      <c r="B69" s="59" t="s">
        <v>319</v>
      </c>
      <c r="C69" s="58">
        <v>4.49</v>
      </c>
      <c r="D69" s="58">
        <v>4.49</v>
      </c>
      <c r="E69" s="58">
        <v>0</v>
      </c>
    </row>
    <row r="70" spans="1:5" ht="30" customHeight="1">
      <c r="A70" s="57" t="s">
        <v>320</v>
      </c>
      <c r="B70" s="59" t="s">
        <v>321</v>
      </c>
      <c r="C70" s="58">
        <v>11.89</v>
      </c>
      <c r="D70" s="58">
        <v>11.89</v>
      </c>
      <c r="E70" s="58">
        <v>0</v>
      </c>
    </row>
    <row r="71" spans="1:5" ht="30" customHeight="1">
      <c r="A71" s="57" t="s">
        <v>322</v>
      </c>
      <c r="B71" s="59" t="s">
        <v>323</v>
      </c>
      <c r="C71" s="58">
        <v>12.01</v>
      </c>
      <c r="D71" s="58">
        <v>12.01</v>
      </c>
      <c r="E71" s="58">
        <v>0</v>
      </c>
    </row>
    <row r="72" spans="1:5" ht="30" customHeight="1">
      <c r="A72" s="57" t="s">
        <v>324</v>
      </c>
      <c r="B72" s="59" t="s">
        <v>325</v>
      </c>
      <c r="C72" s="58">
        <v>2.13</v>
      </c>
      <c r="D72" s="58">
        <v>2.13</v>
      </c>
      <c r="E72" s="58">
        <v>0</v>
      </c>
    </row>
    <row r="73" spans="1:5" ht="30" customHeight="1">
      <c r="A73" s="57" t="s">
        <v>326</v>
      </c>
      <c r="B73" s="59" t="s">
        <v>327</v>
      </c>
      <c r="C73" s="58">
        <v>1.52</v>
      </c>
      <c r="D73" s="58">
        <v>1.52</v>
      </c>
      <c r="E73" s="58">
        <v>0</v>
      </c>
    </row>
    <row r="74" spans="1:5" ht="30" customHeight="1">
      <c r="A74" s="57" t="s">
        <v>338</v>
      </c>
      <c r="B74" s="59" t="s">
        <v>339</v>
      </c>
      <c r="C74" s="58">
        <v>325.66000000000003</v>
      </c>
      <c r="D74" s="58">
        <v>325.66000000000003</v>
      </c>
      <c r="E74" s="58">
        <v>0</v>
      </c>
    </row>
    <row r="75" spans="1:5" ht="30" customHeight="1">
      <c r="A75" s="57"/>
      <c r="B75" s="59" t="s">
        <v>299</v>
      </c>
      <c r="C75" s="58">
        <v>325.66000000000003</v>
      </c>
      <c r="D75" s="58">
        <v>325.66000000000003</v>
      </c>
      <c r="E75" s="58">
        <v>0</v>
      </c>
    </row>
    <row r="76" spans="1:5" ht="30" customHeight="1">
      <c r="A76" s="57" t="s">
        <v>300</v>
      </c>
      <c r="B76" s="59" t="s">
        <v>301</v>
      </c>
      <c r="C76" s="58">
        <v>325.66000000000003</v>
      </c>
      <c r="D76" s="58">
        <v>325.66000000000003</v>
      </c>
      <c r="E76" s="58">
        <v>0</v>
      </c>
    </row>
    <row r="77" spans="1:5" ht="30" customHeight="1">
      <c r="A77" s="57" t="s">
        <v>302</v>
      </c>
      <c r="B77" s="59" t="s">
        <v>303</v>
      </c>
      <c r="C77" s="58">
        <v>65.83</v>
      </c>
      <c r="D77" s="58">
        <v>65.83</v>
      </c>
      <c r="E77" s="58">
        <v>0</v>
      </c>
    </row>
    <row r="78" spans="1:5" ht="30" customHeight="1">
      <c r="A78" s="57" t="s">
        <v>304</v>
      </c>
      <c r="B78" s="59" t="s">
        <v>305</v>
      </c>
      <c r="C78" s="58">
        <v>58.55</v>
      </c>
      <c r="D78" s="58">
        <v>58.55</v>
      </c>
      <c r="E78" s="58">
        <v>0</v>
      </c>
    </row>
    <row r="79" spans="1:5" ht="30" customHeight="1">
      <c r="A79" s="57" t="s">
        <v>306</v>
      </c>
      <c r="B79" s="59" t="s">
        <v>307</v>
      </c>
      <c r="C79" s="58">
        <v>17.829999999999998</v>
      </c>
      <c r="D79" s="58">
        <v>17.829999999999998</v>
      </c>
      <c r="E79" s="58">
        <v>0</v>
      </c>
    </row>
    <row r="80" spans="1:5" ht="30" customHeight="1">
      <c r="A80" s="57" t="s">
        <v>308</v>
      </c>
      <c r="B80" s="59" t="s">
        <v>309</v>
      </c>
      <c r="C80" s="58">
        <v>14.27</v>
      </c>
      <c r="D80" s="58">
        <v>14.27</v>
      </c>
      <c r="E80" s="58">
        <v>0</v>
      </c>
    </row>
    <row r="81" spans="1:5" ht="30" customHeight="1">
      <c r="A81" s="57" t="s">
        <v>310</v>
      </c>
      <c r="B81" s="59" t="s">
        <v>311</v>
      </c>
      <c r="C81" s="58">
        <v>28.13</v>
      </c>
      <c r="D81" s="58">
        <v>28.13</v>
      </c>
      <c r="E81" s="58">
        <v>0</v>
      </c>
    </row>
    <row r="82" spans="1:5" ht="30" customHeight="1">
      <c r="A82" s="57" t="s">
        <v>312</v>
      </c>
      <c r="B82" s="59" t="s">
        <v>313</v>
      </c>
      <c r="C82" s="58">
        <v>5</v>
      </c>
      <c r="D82" s="58">
        <v>5</v>
      </c>
      <c r="E82" s="58">
        <v>0</v>
      </c>
    </row>
    <row r="83" spans="1:5" ht="30" customHeight="1">
      <c r="A83" s="57" t="s">
        <v>314</v>
      </c>
      <c r="B83" s="59" t="s">
        <v>315</v>
      </c>
      <c r="C83" s="58">
        <v>13.1</v>
      </c>
      <c r="D83" s="58">
        <v>13.1</v>
      </c>
      <c r="E83" s="58">
        <v>0</v>
      </c>
    </row>
    <row r="84" spans="1:5" ht="30" customHeight="1">
      <c r="A84" s="57" t="s">
        <v>316</v>
      </c>
      <c r="B84" s="59" t="s">
        <v>317</v>
      </c>
      <c r="C84" s="58">
        <v>11.08</v>
      </c>
      <c r="D84" s="58">
        <v>11.08</v>
      </c>
      <c r="E84" s="58">
        <v>0</v>
      </c>
    </row>
    <row r="85" spans="1:5" ht="30" customHeight="1">
      <c r="A85" s="57" t="s">
        <v>318</v>
      </c>
      <c r="B85" s="59" t="s">
        <v>319</v>
      </c>
      <c r="C85" s="58">
        <v>15.92</v>
      </c>
      <c r="D85" s="58">
        <v>15.92</v>
      </c>
      <c r="E85" s="58">
        <v>0</v>
      </c>
    </row>
    <row r="86" spans="1:5" ht="30" customHeight="1">
      <c r="A86" s="57" t="s">
        <v>320</v>
      </c>
      <c r="B86" s="59" t="s">
        <v>321</v>
      </c>
      <c r="C86" s="58">
        <v>39.56</v>
      </c>
      <c r="D86" s="58">
        <v>39.56</v>
      </c>
      <c r="E86" s="58">
        <v>0</v>
      </c>
    </row>
    <row r="87" spans="1:5" ht="30" customHeight="1">
      <c r="A87" s="57" t="s">
        <v>322</v>
      </c>
      <c r="B87" s="59" t="s">
        <v>323</v>
      </c>
      <c r="C87" s="58">
        <v>43.72</v>
      </c>
      <c r="D87" s="58">
        <v>43.72</v>
      </c>
      <c r="E87" s="58">
        <v>0</v>
      </c>
    </row>
    <row r="88" spans="1:5" ht="30" customHeight="1">
      <c r="A88" s="57" t="s">
        <v>324</v>
      </c>
      <c r="B88" s="59" t="s">
        <v>325</v>
      </c>
      <c r="C88" s="58">
        <v>7.26</v>
      </c>
      <c r="D88" s="58">
        <v>7.26</v>
      </c>
      <c r="E88" s="58">
        <v>0</v>
      </c>
    </row>
    <row r="89" spans="1:5" ht="30" customHeight="1">
      <c r="A89" s="57" t="s">
        <v>326</v>
      </c>
      <c r="B89" s="59" t="s">
        <v>327</v>
      </c>
      <c r="C89" s="58">
        <v>5.41</v>
      </c>
      <c r="D89" s="58">
        <v>5.41</v>
      </c>
      <c r="E89" s="58">
        <v>0</v>
      </c>
    </row>
    <row r="90" spans="1:5" ht="30" customHeight="1">
      <c r="A90" s="57" t="s">
        <v>340</v>
      </c>
      <c r="B90" s="59" t="s">
        <v>341</v>
      </c>
      <c r="C90" s="58">
        <v>189.29</v>
      </c>
      <c r="D90" s="58">
        <v>189.29</v>
      </c>
      <c r="E90" s="58">
        <v>0</v>
      </c>
    </row>
    <row r="91" spans="1:5" ht="30" customHeight="1">
      <c r="A91" s="57"/>
      <c r="B91" s="59" t="s">
        <v>299</v>
      </c>
      <c r="C91" s="58">
        <v>189.29</v>
      </c>
      <c r="D91" s="58">
        <v>189.29</v>
      </c>
      <c r="E91" s="58">
        <v>0</v>
      </c>
    </row>
    <row r="92" spans="1:5" ht="30" customHeight="1">
      <c r="A92" s="57" t="s">
        <v>300</v>
      </c>
      <c r="B92" s="59" t="s">
        <v>301</v>
      </c>
      <c r="C92" s="58">
        <v>189.29</v>
      </c>
      <c r="D92" s="58">
        <v>189.29</v>
      </c>
      <c r="E92" s="58">
        <v>0</v>
      </c>
    </row>
    <row r="93" spans="1:5" ht="30" customHeight="1">
      <c r="A93" s="57" t="s">
        <v>302</v>
      </c>
      <c r="B93" s="59" t="s">
        <v>303</v>
      </c>
      <c r="C93" s="58">
        <v>38.26</v>
      </c>
      <c r="D93" s="58">
        <v>38.26</v>
      </c>
      <c r="E93" s="58">
        <v>0</v>
      </c>
    </row>
    <row r="94" spans="1:5" ht="30" customHeight="1">
      <c r="A94" s="57" t="s">
        <v>304</v>
      </c>
      <c r="B94" s="59" t="s">
        <v>305</v>
      </c>
      <c r="C94" s="58">
        <v>34.03</v>
      </c>
      <c r="D94" s="58">
        <v>34.03</v>
      </c>
      <c r="E94" s="58">
        <v>0</v>
      </c>
    </row>
    <row r="95" spans="1:5" ht="30" customHeight="1">
      <c r="A95" s="57" t="s">
        <v>306</v>
      </c>
      <c r="B95" s="59" t="s">
        <v>307</v>
      </c>
      <c r="C95" s="58">
        <v>10.36</v>
      </c>
      <c r="D95" s="58">
        <v>10.36</v>
      </c>
      <c r="E95" s="58">
        <v>0</v>
      </c>
    </row>
    <row r="96" spans="1:5" ht="30" customHeight="1">
      <c r="A96" s="57" t="s">
        <v>308</v>
      </c>
      <c r="B96" s="59" t="s">
        <v>309</v>
      </c>
      <c r="C96" s="58">
        <v>8.3000000000000007</v>
      </c>
      <c r="D96" s="58">
        <v>8.3000000000000007</v>
      </c>
      <c r="E96" s="58">
        <v>0</v>
      </c>
    </row>
    <row r="97" spans="1:5" ht="30" customHeight="1">
      <c r="A97" s="57" t="s">
        <v>310</v>
      </c>
      <c r="B97" s="59" t="s">
        <v>311</v>
      </c>
      <c r="C97" s="58">
        <v>16.350000000000001</v>
      </c>
      <c r="D97" s="58">
        <v>16.350000000000001</v>
      </c>
      <c r="E97" s="58">
        <v>0</v>
      </c>
    </row>
    <row r="98" spans="1:5" ht="30" customHeight="1">
      <c r="A98" s="57" t="s">
        <v>312</v>
      </c>
      <c r="B98" s="59" t="s">
        <v>313</v>
      </c>
      <c r="C98" s="58">
        <v>2.91</v>
      </c>
      <c r="D98" s="58">
        <v>2.91</v>
      </c>
      <c r="E98" s="58">
        <v>0</v>
      </c>
    </row>
    <row r="99" spans="1:5" ht="30" customHeight="1">
      <c r="A99" s="57" t="s">
        <v>314</v>
      </c>
      <c r="B99" s="59" t="s">
        <v>315</v>
      </c>
      <c r="C99" s="58">
        <v>7.62</v>
      </c>
      <c r="D99" s="58">
        <v>7.62</v>
      </c>
      <c r="E99" s="58">
        <v>0</v>
      </c>
    </row>
    <row r="100" spans="1:5" ht="30" customHeight="1">
      <c r="A100" s="57" t="s">
        <v>316</v>
      </c>
      <c r="B100" s="59" t="s">
        <v>317</v>
      </c>
      <c r="C100" s="58">
        <v>6.44</v>
      </c>
      <c r="D100" s="58">
        <v>6.44</v>
      </c>
      <c r="E100" s="58">
        <v>0</v>
      </c>
    </row>
    <row r="101" spans="1:5" ht="30" customHeight="1">
      <c r="A101" s="57" t="s">
        <v>318</v>
      </c>
      <c r="B101" s="59" t="s">
        <v>319</v>
      </c>
      <c r="C101" s="58">
        <v>9.25</v>
      </c>
      <c r="D101" s="58">
        <v>9.25</v>
      </c>
      <c r="E101" s="58">
        <v>0</v>
      </c>
    </row>
    <row r="102" spans="1:5" ht="30" customHeight="1">
      <c r="A102" s="57" t="s">
        <v>320</v>
      </c>
      <c r="B102" s="59" t="s">
        <v>321</v>
      </c>
      <c r="C102" s="58">
        <v>23</v>
      </c>
      <c r="D102" s="58">
        <v>23</v>
      </c>
      <c r="E102" s="58">
        <v>0</v>
      </c>
    </row>
    <row r="103" spans="1:5" ht="30" customHeight="1">
      <c r="A103" s="57" t="s">
        <v>322</v>
      </c>
      <c r="B103" s="59" t="s">
        <v>323</v>
      </c>
      <c r="C103" s="58">
        <v>25.41</v>
      </c>
      <c r="D103" s="58">
        <v>25.41</v>
      </c>
      <c r="E103" s="58">
        <v>0</v>
      </c>
    </row>
    <row r="104" spans="1:5" ht="30" customHeight="1">
      <c r="A104" s="57" t="s">
        <v>324</v>
      </c>
      <c r="B104" s="59" t="s">
        <v>325</v>
      </c>
      <c r="C104" s="58">
        <v>4.22</v>
      </c>
      <c r="D104" s="58">
        <v>4.22</v>
      </c>
      <c r="E104" s="58">
        <v>0</v>
      </c>
    </row>
    <row r="105" spans="1:5" ht="30" customHeight="1">
      <c r="A105" s="57" t="s">
        <v>326</v>
      </c>
      <c r="B105" s="59" t="s">
        <v>327</v>
      </c>
      <c r="C105" s="58">
        <v>3.14</v>
      </c>
      <c r="D105" s="58">
        <v>3.14</v>
      </c>
      <c r="E105" s="58">
        <v>0</v>
      </c>
    </row>
    <row r="106" spans="1:5" ht="30" customHeight="1">
      <c r="A106" s="57" t="s">
        <v>342</v>
      </c>
      <c r="B106" s="59" t="s">
        <v>343</v>
      </c>
      <c r="C106" s="58">
        <v>46.43</v>
      </c>
      <c r="D106" s="58">
        <v>46.43</v>
      </c>
      <c r="E106" s="58">
        <v>0</v>
      </c>
    </row>
    <row r="107" spans="1:5" ht="30" customHeight="1">
      <c r="A107" s="57"/>
      <c r="B107" s="59" t="s">
        <v>299</v>
      </c>
      <c r="C107" s="58">
        <v>46.43</v>
      </c>
      <c r="D107" s="58">
        <v>46.43</v>
      </c>
      <c r="E107" s="58">
        <v>0</v>
      </c>
    </row>
    <row r="108" spans="1:5" ht="30" customHeight="1">
      <c r="A108" s="57" t="s">
        <v>300</v>
      </c>
      <c r="B108" s="59" t="s">
        <v>301</v>
      </c>
      <c r="C108" s="58">
        <v>46.43</v>
      </c>
      <c r="D108" s="58">
        <v>46.43</v>
      </c>
      <c r="E108" s="58">
        <v>0</v>
      </c>
    </row>
    <row r="109" spans="1:5" ht="30" customHeight="1">
      <c r="A109" s="57" t="s">
        <v>302</v>
      </c>
      <c r="B109" s="59" t="s">
        <v>303</v>
      </c>
      <c r="C109" s="58">
        <v>20.57</v>
      </c>
      <c r="D109" s="58">
        <v>20.57</v>
      </c>
      <c r="E109" s="58">
        <v>0</v>
      </c>
    </row>
    <row r="110" spans="1:5" ht="30" customHeight="1">
      <c r="A110" s="57" t="s">
        <v>304</v>
      </c>
      <c r="B110" s="59" t="s">
        <v>305</v>
      </c>
      <c r="C110" s="58">
        <v>18.3</v>
      </c>
      <c r="D110" s="58">
        <v>18.3</v>
      </c>
      <c r="E110" s="58">
        <v>0</v>
      </c>
    </row>
    <row r="111" spans="1:5" ht="30" customHeight="1">
      <c r="A111" s="57" t="s">
        <v>314</v>
      </c>
      <c r="B111" s="59" t="s">
        <v>315</v>
      </c>
      <c r="C111" s="58">
        <v>4.0999999999999996</v>
      </c>
      <c r="D111" s="58">
        <v>4.0999999999999996</v>
      </c>
      <c r="E111" s="58">
        <v>0</v>
      </c>
    </row>
    <row r="112" spans="1:5" ht="30" customHeight="1">
      <c r="A112" s="57" t="s">
        <v>316</v>
      </c>
      <c r="B112" s="59" t="s">
        <v>317</v>
      </c>
      <c r="C112" s="58">
        <v>3.46</v>
      </c>
      <c r="D112" s="58">
        <v>3.46</v>
      </c>
      <c r="E112" s="58">
        <v>0</v>
      </c>
    </row>
    <row r="113" spans="1:5" ht="30" customHeight="1">
      <c r="A113" s="57" t="s">
        <v>344</v>
      </c>
      <c r="B113" s="59" t="s">
        <v>345</v>
      </c>
      <c r="C113" s="58">
        <v>294.39</v>
      </c>
      <c r="D113" s="58">
        <v>294.39</v>
      </c>
      <c r="E113" s="58">
        <v>0</v>
      </c>
    </row>
    <row r="114" spans="1:5" ht="30" customHeight="1">
      <c r="A114" s="57"/>
      <c r="B114" s="59" t="s">
        <v>299</v>
      </c>
      <c r="C114" s="58">
        <v>294.39</v>
      </c>
      <c r="D114" s="58">
        <v>294.39</v>
      </c>
      <c r="E114" s="58">
        <v>0</v>
      </c>
    </row>
    <row r="115" spans="1:5" ht="30" customHeight="1">
      <c r="A115" s="57" t="s">
        <v>300</v>
      </c>
      <c r="B115" s="59" t="s">
        <v>301</v>
      </c>
      <c r="C115" s="58">
        <v>294.39</v>
      </c>
      <c r="D115" s="58">
        <v>294.39</v>
      </c>
      <c r="E115" s="58">
        <v>0</v>
      </c>
    </row>
    <row r="116" spans="1:5" ht="30" customHeight="1">
      <c r="A116" s="57" t="s">
        <v>302</v>
      </c>
      <c r="B116" s="59" t="s">
        <v>303</v>
      </c>
      <c r="C116" s="58">
        <v>78.989999999999995</v>
      </c>
      <c r="D116" s="58">
        <v>78.989999999999995</v>
      </c>
      <c r="E116" s="58">
        <v>0</v>
      </c>
    </row>
    <row r="117" spans="1:5" ht="30" customHeight="1">
      <c r="A117" s="57" t="s">
        <v>304</v>
      </c>
      <c r="B117" s="59" t="s">
        <v>305</v>
      </c>
      <c r="C117" s="58">
        <v>63.39</v>
      </c>
      <c r="D117" s="58">
        <v>63.39</v>
      </c>
      <c r="E117" s="58">
        <v>0</v>
      </c>
    </row>
    <row r="118" spans="1:5" ht="30" customHeight="1">
      <c r="A118" s="57" t="s">
        <v>306</v>
      </c>
      <c r="B118" s="59" t="s">
        <v>307</v>
      </c>
      <c r="C118" s="58">
        <v>12.48</v>
      </c>
      <c r="D118" s="58">
        <v>12.48</v>
      </c>
      <c r="E118" s="58">
        <v>0</v>
      </c>
    </row>
    <row r="119" spans="1:5" ht="30" customHeight="1">
      <c r="A119" s="57" t="s">
        <v>308</v>
      </c>
      <c r="B119" s="59" t="s">
        <v>309</v>
      </c>
      <c r="C119" s="58">
        <v>9.8800000000000008</v>
      </c>
      <c r="D119" s="58">
        <v>9.8800000000000008</v>
      </c>
      <c r="E119" s="58">
        <v>0</v>
      </c>
    </row>
    <row r="120" spans="1:5" ht="30" customHeight="1">
      <c r="A120" s="57" t="s">
        <v>310</v>
      </c>
      <c r="B120" s="59" t="s">
        <v>311</v>
      </c>
      <c r="C120" s="58">
        <v>19.32</v>
      </c>
      <c r="D120" s="58">
        <v>19.32</v>
      </c>
      <c r="E120" s="58">
        <v>0</v>
      </c>
    </row>
    <row r="121" spans="1:5" ht="30" customHeight="1">
      <c r="A121" s="57" t="s">
        <v>312</v>
      </c>
      <c r="B121" s="59" t="s">
        <v>313</v>
      </c>
      <c r="C121" s="58">
        <v>3.53</v>
      </c>
      <c r="D121" s="58">
        <v>3.53</v>
      </c>
      <c r="E121" s="58">
        <v>0</v>
      </c>
    </row>
    <row r="122" spans="1:5" ht="30" customHeight="1">
      <c r="A122" s="57" t="s">
        <v>314</v>
      </c>
      <c r="B122" s="59" t="s">
        <v>315</v>
      </c>
      <c r="C122" s="58">
        <v>11.52</v>
      </c>
      <c r="D122" s="58">
        <v>11.52</v>
      </c>
      <c r="E122" s="58">
        <v>0</v>
      </c>
    </row>
    <row r="123" spans="1:5" ht="30" customHeight="1">
      <c r="A123" s="57" t="s">
        <v>316</v>
      </c>
      <c r="B123" s="59" t="s">
        <v>317</v>
      </c>
      <c r="C123" s="58">
        <v>9.85</v>
      </c>
      <c r="D123" s="58">
        <v>9.85</v>
      </c>
      <c r="E123" s="58">
        <v>0</v>
      </c>
    </row>
    <row r="124" spans="1:5" ht="30" customHeight="1">
      <c r="A124" s="57" t="s">
        <v>318</v>
      </c>
      <c r="B124" s="59" t="s">
        <v>319</v>
      </c>
      <c r="C124" s="58">
        <v>12.89</v>
      </c>
      <c r="D124" s="58">
        <v>12.89</v>
      </c>
      <c r="E124" s="58">
        <v>0</v>
      </c>
    </row>
    <row r="125" spans="1:5" ht="30" customHeight="1">
      <c r="A125" s="57" t="s">
        <v>320</v>
      </c>
      <c r="B125" s="59" t="s">
        <v>321</v>
      </c>
      <c r="C125" s="58">
        <v>30.02</v>
      </c>
      <c r="D125" s="58">
        <v>30.02</v>
      </c>
      <c r="E125" s="58">
        <v>0</v>
      </c>
    </row>
    <row r="126" spans="1:5" ht="30" customHeight="1">
      <c r="A126" s="57" t="s">
        <v>322</v>
      </c>
      <c r="B126" s="59" t="s">
        <v>323</v>
      </c>
      <c r="C126" s="58">
        <v>32.01</v>
      </c>
      <c r="D126" s="58">
        <v>32.01</v>
      </c>
      <c r="E126" s="58">
        <v>0</v>
      </c>
    </row>
    <row r="127" spans="1:5" ht="30" customHeight="1">
      <c r="A127" s="57" t="s">
        <v>324</v>
      </c>
      <c r="B127" s="59" t="s">
        <v>325</v>
      </c>
      <c r="C127" s="58">
        <v>6.06</v>
      </c>
      <c r="D127" s="58">
        <v>6.06</v>
      </c>
      <c r="E127" s="58">
        <v>0</v>
      </c>
    </row>
    <row r="128" spans="1:5" ht="30" customHeight="1">
      <c r="A128" s="57" t="s">
        <v>326</v>
      </c>
      <c r="B128" s="59" t="s">
        <v>327</v>
      </c>
      <c r="C128" s="58">
        <v>4.45</v>
      </c>
      <c r="D128" s="58">
        <v>4.45</v>
      </c>
      <c r="E128" s="58">
        <v>0</v>
      </c>
    </row>
    <row r="129" spans="1:5" ht="30" customHeight="1">
      <c r="A129" s="57" t="s">
        <v>346</v>
      </c>
      <c r="B129" s="59" t="s">
        <v>347</v>
      </c>
      <c r="C129" s="58">
        <v>10.41</v>
      </c>
      <c r="D129" s="58">
        <v>10.41</v>
      </c>
      <c r="E129" s="58">
        <v>0</v>
      </c>
    </row>
    <row r="130" spans="1:5" ht="30" customHeight="1">
      <c r="A130" s="57"/>
      <c r="B130" s="59" t="s">
        <v>299</v>
      </c>
      <c r="C130" s="58">
        <v>10.41</v>
      </c>
      <c r="D130" s="58">
        <v>10.41</v>
      </c>
      <c r="E130" s="58">
        <v>0</v>
      </c>
    </row>
    <row r="131" spans="1:5" ht="30" customHeight="1">
      <c r="A131" s="57" t="s">
        <v>300</v>
      </c>
      <c r="B131" s="59" t="s">
        <v>301</v>
      </c>
      <c r="C131" s="58">
        <v>10.41</v>
      </c>
      <c r="D131" s="58">
        <v>10.41</v>
      </c>
      <c r="E131" s="58">
        <v>0</v>
      </c>
    </row>
    <row r="132" spans="1:5" ht="30" customHeight="1">
      <c r="A132" s="57" t="s">
        <v>320</v>
      </c>
      <c r="B132" s="59" t="s">
        <v>321</v>
      </c>
      <c r="C132" s="58">
        <v>10.41</v>
      </c>
      <c r="D132" s="58">
        <v>10.41</v>
      </c>
      <c r="E132" s="58">
        <v>0</v>
      </c>
    </row>
    <row r="133" spans="1:5" ht="30" customHeight="1">
      <c r="A133" s="57" t="s">
        <v>348</v>
      </c>
      <c r="B133" s="59" t="s">
        <v>349</v>
      </c>
      <c r="C133" s="58">
        <v>614.07000000000005</v>
      </c>
      <c r="D133" s="58">
        <v>0</v>
      </c>
      <c r="E133" s="58">
        <v>614.07000000000005</v>
      </c>
    </row>
    <row r="134" spans="1:5" ht="30" customHeight="1">
      <c r="A134" s="57" t="s">
        <v>350</v>
      </c>
      <c r="B134" s="59" t="s">
        <v>351</v>
      </c>
      <c r="C134" s="58">
        <v>34.65</v>
      </c>
      <c r="D134" s="58">
        <v>0</v>
      </c>
      <c r="E134" s="58">
        <v>34.65</v>
      </c>
    </row>
    <row r="135" spans="1:5" ht="30" customHeight="1">
      <c r="A135" s="57"/>
      <c r="B135" s="59" t="s">
        <v>299</v>
      </c>
      <c r="C135" s="58">
        <v>34.65</v>
      </c>
      <c r="D135" s="58">
        <v>0</v>
      </c>
      <c r="E135" s="58">
        <v>34.65</v>
      </c>
    </row>
    <row r="136" spans="1:5" ht="30" customHeight="1">
      <c r="A136" s="57" t="s">
        <v>300</v>
      </c>
      <c r="B136" s="59" t="s">
        <v>301</v>
      </c>
      <c r="C136" s="58">
        <v>34.65</v>
      </c>
      <c r="D136" s="58">
        <v>0</v>
      </c>
      <c r="E136" s="58">
        <v>34.65</v>
      </c>
    </row>
    <row r="137" spans="1:5" ht="30" customHeight="1">
      <c r="A137" s="57" t="s">
        <v>302</v>
      </c>
      <c r="B137" s="59" t="s">
        <v>303</v>
      </c>
      <c r="C137" s="58">
        <v>5</v>
      </c>
      <c r="D137" s="58">
        <v>0</v>
      </c>
      <c r="E137" s="58">
        <v>5</v>
      </c>
    </row>
    <row r="138" spans="1:5" ht="30" customHeight="1">
      <c r="A138" s="57" t="s">
        <v>304</v>
      </c>
      <c r="B138" s="59" t="s">
        <v>305</v>
      </c>
      <c r="C138" s="58">
        <v>6</v>
      </c>
      <c r="D138" s="58">
        <v>0</v>
      </c>
      <c r="E138" s="58">
        <v>6</v>
      </c>
    </row>
    <row r="139" spans="1:5" ht="30" customHeight="1">
      <c r="A139" s="57" t="s">
        <v>306</v>
      </c>
      <c r="B139" s="59" t="s">
        <v>307</v>
      </c>
      <c r="C139" s="58">
        <v>1</v>
      </c>
      <c r="D139" s="58">
        <v>0</v>
      </c>
      <c r="E139" s="58">
        <v>1</v>
      </c>
    </row>
    <row r="140" spans="1:5" ht="30" customHeight="1">
      <c r="A140" s="57" t="s">
        <v>308</v>
      </c>
      <c r="B140" s="59" t="s">
        <v>309</v>
      </c>
      <c r="C140" s="58">
        <v>0.8</v>
      </c>
      <c r="D140" s="58">
        <v>0</v>
      </c>
      <c r="E140" s="58">
        <v>0.8</v>
      </c>
    </row>
    <row r="141" spans="1:5" ht="30" customHeight="1">
      <c r="A141" s="57" t="s">
        <v>310</v>
      </c>
      <c r="B141" s="59" t="s">
        <v>311</v>
      </c>
      <c r="C141" s="58">
        <v>4.5</v>
      </c>
      <c r="D141" s="58">
        <v>0</v>
      </c>
      <c r="E141" s="58">
        <v>4.5</v>
      </c>
    </row>
    <row r="142" spans="1:5" ht="30" customHeight="1">
      <c r="A142" s="57" t="s">
        <v>312</v>
      </c>
      <c r="B142" s="59" t="s">
        <v>313</v>
      </c>
      <c r="C142" s="58">
        <v>0.5</v>
      </c>
      <c r="D142" s="58">
        <v>0</v>
      </c>
      <c r="E142" s="58">
        <v>0.5</v>
      </c>
    </row>
    <row r="143" spans="1:5" ht="30" customHeight="1">
      <c r="A143" s="57" t="s">
        <v>314</v>
      </c>
      <c r="B143" s="59" t="s">
        <v>315</v>
      </c>
      <c r="C143" s="58">
        <v>1.95</v>
      </c>
      <c r="D143" s="58">
        <v>0</v>
      </c>
      <c r="E143" s="58">
        <v>1.95</v>
      </c>
    </row>
    <row r="144" spans="1:5" ht="30" customHeight="1">
      <c r="A144" s="57" t="s">
        <v>316</v>
      </c>
      <c r="B144" s="59" t="s">
        <v>317</v>
      </c>
      <c r="C144" s="58">
        <v>3</v>
      </c>
      <c r="D144" s="58">
        <v>0</v>
      </c>
      <c r="E144" s="58">
        <v>3</v>
      </c>
    </row>
    <row r="145" spans="1:5" ht="30" customHeight="1">
      <c r="A145" s="57" t="s">
        <v>318</v>
      </c>
      <c r="B145" s="59" t="s">
        <v>319</v>
      </c>
      <c r="C145" s="58">
        <v>1</v>
      </c>
      <c r="D145" s="58">
        <v>0</v>
      </c>
      <c r="E145" s="58">
        <v>1</v>
      </c>
    </row>
    <row r="146" spans="1:5" ht="30" customHeight="1">
      <c r="A146" s="57" t="s">
        <v>320</v>
      </c>
      <c r="B146" s="59" t="s">
        <v>321</v>
      </c>
      <c r="C146" s="58">
        <v>4</v>
      </c>
      <c r="D146" s="58">
        <v>0</v>
      </c>
      <c r="E146" s="58">
        <v>4</v>
      </c>
    </row>
    <row r="147" spans="1:5" ht="30" customHeight="1">
      <c r="A147" s="57" t="s">
        <v>322</v>
      </c>
      <c r="B147" s="59" t="s">
        <v>323</v>
      </c>
      <c r="C147" s="58">
        <v>4.5</v>
      </c>
      <c r="D147" s="58">
        <v>0</v>
      </c>
      <c r="E147" s="58">
        <v>4.5</v>
      </c>
    </row>
    <row r="148" spans="1:5" ht="30" customHeight="1">
      <c r="A148" s="57" t="s">
        <v>324</v>
      </c>
      <c r="B148" s="59" t="s">
        <v>325</v>
      </c>
      <c r="C148" s="58">
        <v>1</v>
      </c>
      <c r="D148" s="58">
        <v>0</v>
      </c>
      <c r="E148" s="58">
        <v>1</v>
      </c>
    </row>
    <row r="149" spans="1:5" ht="30" customHeight="1">
      <c r="A149" s="57" t="s">
        <v>326</v>
      </c>
      <c r="B149" s="59" t="s">
        <v>327</v>
      </c>
      <c r="C149" s="58">
        <v>1.4</v>
      </c>
      <c r="D149" s="58">
        <v>0</v>
      </c>
      <c r="E149" s="58">
        <v>1.4</v>
      </c>
    </row>
    <row r="150" spans="1:5" ht="30" customHeight="1">
      <c r="A150" s="57" t="s">
        <v>352</v>
      </c>
      <c r="B150" s="59" t="s">
        <v>353</v>
      </c>
      <c r="C150" s="58">
        <v>9.8000000000000007</v>
      </c>
      <c r="D150" s="58">
        <v>0</v>
      </c>
      <c r="E150" s="58">
        <v>9.8000000000000007</v>
      </c>
    </row>
    <row r="151" spans="1:5" ht="30" customHeight="1">
      <c r="A151" s="57"/>
      <c r="B151" s="59" t="s">
        <v>299</v>
      </c>
      <c r="C151" s="58">
        <v>9.8000000000000007</v>
      </c>
      <c r="D151" s="58">
        <v>0</v>
      </c>
      <c r="E151" s="58">
        <v>9.8000000000000007</v>
      </c>
    </row>
    <row r="152" spans="1:5" ht="30" customHeight="1">
      <c r="A152" s="57" t="s">
        <v>300</v>
      </c>
      <c r="B152" s="59" t="s">
        <v>301</v>
      </c>
      <c r="C152" s="58">
        <v>9.8000000000000007</v>
      </c>
      <c r="D152" s="58">
        <v>0</v>
      </c>
      <c r="E152" s="58">
        <v>9.8000000000000007</v>
      </c>
    </row>
    <row r="153" spans="1:5" ht="30" customHeight="1">
      <c r="A153" s="57" t="s">
        <v>302</v>
      </c>
      <c r="B153" s="59" t="s">
        <v>303</v>
      </c>
      <c r="C153" s="58">
        <v>3</v>
      </c>
      <c r="D153" s="58">
        <v>0</v>
      </c>
      <c r="E153" s="58">
        <v>3</v>
      </c>
    </row>
    <row r="154" spans="1:5" ht="30" customHeight="1">
      <c r="A154" s="57" t="s">
        <v>304</v>
      </c>
      <c r="B154" s="59" t="s">
        <v>305</v>
      </c>
      <c r="C154" s="58">
        <v>1</v>
      </c>
      <c r="D154" s="58">
        <v>0</v>
      </c>
      <c r="E154" s="58">
        <v>1</v>
      </c>
    </row>
    <row r="155" spans="1:5" ht="30" customHeight="1">
      <c r="A155" s="57" t="s">
        <v>306</v>
      </c>
      <c r="B155" s="59" t="s">
        <v>307</v>
      </c>
      <c r="C155" s="58">
        <v>1</v>
      </c>
      <c r="D155" s="58">
        <v>0</v>
      </c>
      <c r="E155" s="58">
        <v>1</v>
      </c>
    </row>
    <row r="156" spans="1:5" ht="30" customHeight="1">
      <c r="A156" s="57" t="s">
        <v>308</v>
      </c>
      <c r="B156" s="59" t="s">
        <v>309</v>
      </c>
      <c r="C156" s="58">
        <v>0.8</v>
      </c>
      <c r="D156" s="58">
        <v>0</v>
      </c>
      <c r="E156" s="58">
        <v>0.8</v>
      </c>
    </row>
    <row r="157" spans="1:5" ht="30" customHeight="1">
      <c r="A157" s="57" t="s">
        <v>310</v>
      </c>
      <c r="B157" s="59" t="s">
        <v>311</v>
      </c>
      <c r="C157" s="58">
        <v>1</v>
      </c>
      <c r="D157" s="58">
        <v>0</v>
      </c>
      <c r="E157" s="58">
        <v>1</v>
      </c>
    </row>
    <row r="158" spans="1:5" ht="30" customHeight="1">
      <c r="A158" s="57" t="s">
        <v>314</v>
      </c>
      <c r="B158" s="59" t="s">
        <v>315</v>
      </c>
      <c r="C158" s="58">
        <v>0.3</v>
      </c>
      <c r="D158" s="58">
        <v>0</v>
      </c>
      <c r="E158" s="58">
        <v>0.3</v>
      </c>
    </row>
    <row r="159" spans="1:5" ht="30" customHeight="1">
      <c r="A159" s="57" t="s">
        <v>316</v>
      </c>
      <c r="B159" s="59" t="s">
        <v>317</v>
      </c>
      <c r="C159" s="58">
        <v>0</v>
      </c>
      <c r="D159" s="58">
        <v>0</v>
      </c>
      <c r="E159" s="58">
        <v>0</v>
      </c>
    </row>
    <row r="160" spans="1:5" ht="30" customHeight="1">
      <c r="A160" s="57" t="s">
        <v>318</v>
      </c>
      <c r="B160" s="59" t="s">
        <v>319</v>
      </c>
      <c r="C160" s="58">
        <v>0.3</v>
      </c>
      <c r="D160" s="58">
        <v>0</v>
      </c>
      <c r="E160" s="58">
        <v>0.3</v>
      </c>
    </row>
    <row r="161" spans="1:5" ht="30" customHeight="1">
      <c r="A161" s="57" t="s">
        <v>320</v>
      </c>
      <c r="B161" s="59" t="s">
        <v>321</v>
      </c>
      <c r="C161" s="58">
        <v>1</v>
      </c>
      <c r="D161" s="58">
        <v>0</v>
      </c>
      <c r="E161" s="58">
        <v>1</v>
      </c>
    </row>
    <row r="162" spans="1:5" ht="30" customHeight="1">
      <c r="A162" s="57" t="s">
        <v>322</v>
      </c>
      <c r="B162" s="59" t="s">
        <v>323</v>
      </c>
      <c r="C162" s="58">
        <v>1.2</v>
      </c>
      <c r="D162" s="58">
        <v>0</v>
      </c>
      <c r="E162" s="58">
        <v>1.2</v>
      </c>
    </row>
    <row r="163" spans="1:5" ht="30" customHeight="1">
      <c r="A163" s="57" t="s">
        <v>326</v>
      </c>
      <c r="B163" s="59" t="s">
        <v>327</v>
      </c>
      <c r="C163" s="58">
        <v>0.2</v>
      </c>
      <c r="D163" s="58">
        <v>0</v>
      </c>
      <c r="E163" s="58">
        <v>0.2</v>
      </c>
    </row>
    <row r="164" spans="1:5" ht="30" customHeight="1">
      <c r="A164" s="57" t="s">
        <v>354</v>
      </c>
      <c r="B164" s="59" t="s">
        <v>355</v>
      </c>
      <c r="C164" s="58">
        <v>16.100000000000001</v>
      </c>
      <c r="D164" s="58">
        <v>0</v>
      </c>
      <c r="E164" s="58">
        <v>16.100000000000001</v>
      </c>
    </row>
    <row r="165" spans="1:5" ht="30" customHeight="1">
      <c r="A165" s="57"/>
      <c r="B165" s="59" t="s">
        <v>299</v>
      </c>
      <c r="C165" s="58">
        <v>16.100000000000001</v>
      </c>
      <c r="D165" s="58">
        <v>0</v>
      </c>
      <c r="E165" s="58">
        <v>16.100000000000001</v>
      </c>
    </row>
    <row r="166" spans="1:5" ht="30" customHeight="1">
      <c r="A166" s="57" t="s">
        <v>300</v>
      </c>
      <c r="B166" s="59" t="s">
        <v>301</v>
      </c>
      <c r="C166" s="58">
        <v>16.100000000000001</v>
      </c>
      <c r="D166" s="58">
        <v>0</v>
      </c>
      <c r="E166" s="58">
        <v>16.100000000000001</v>
      </c>
    </row>
    <row r="167" spans="1:5" ht="30" customHeight="1">
      <c r="A167" s="57" t="s">
        <v>302</v>
      </c>
      <c r="B167" s="59" t="s">
        <v>303</v>
      </c>
      <c r="C167" s="58">
        <v>1</v>
      </c>
      <c r="D167" s="58">
        <v>0</v>
      </c>
      <c r="E167" s="58">
        <v>1</v>
      </c>
    </row>
    <row r="168" spans="1:5" ht="30" customHeight="1">
      <c r="A168" s="57" t="s">
        <v>304</v>
      </c>
      <c r="B168" s="59" t="s">
        <v>305</v>
      </c>
      <c r="C168" s="58">
        <v>3</v>
      </c>
      <c r="D168" s="58">
        <v>0</v>
      </c>
      <c r="E168" s="58">
        <v>3</v>
      </c>
    </row>
    <row r="169" spans="1:5" ht="30" customHeight="1">
      <c r="A169" s="57" t="s">
        <v>306</v>
      </c>
      <c r="B169" s="59" t="s">
        <v>307</v>
      </c>
      <c r="C169" s="58">
        <v>0.8</v>
      </c>
      <c r="D169" s="58">
        <v>0</v>
      </c>
      <c r="E169" s="58">
        <v>0.8</v>
      </c>
    </row>
    <row r="170" spans="1:5" ht="30" customHeight="1">
      <c r="A170" s="57" t="s">
        <v>318</v>
      </c>
      <c r="B170" s="59" t="s">
        <v>319</v>
      </c>
      <c r="C170" s="58">
        <v>0.3</v>
      </c>
      <c r="D170" s="58">
        <v>0</v>
      </c>
      <c r="E170" s="58">
        <v>0.3</v>
      </c>
    </row>
    <row r="171" spans="1:5" ht="30" customHeight="1">
      <c r="A171" s="57" t="s">
        <v>320</v>
      </c>
      <c r="B171" s="59" t="s">
        <v>321</v>
      </c>
      <c r="C171" s="58">
        <v>2</v>
      </c>
      <c r="D171" s="58">
        <v>0</v>
      </c>
      <c r="E171" s="58">
        <v>2</v>
      </c>
    </row>
    <row r="172" spans="1:5" ht="30" customHeight="1">
      <c r="A172" s="57" t="s">
        <v>322</v>
      </c>
      <c r="B172" s="59" t="s">
        <v>323</v>
      </c>
      <c r="C172" s="58">
        <v>9</v>
      </c>
      <c r="D172" s="58">
        <v>0</v>
      </c>
      <c r="E172" s="58">
        <v>9</v>
      </c>
    </row>
    <row r="173" spans="1:5" ht="30" customHeight="1">
      <c r="A173" s="57" t="s">
        <v>356</v>
      </c>
      <c r="B173" s="59" t="s">
        <v>357</v>
      </c>
      <c r="C173" s="58">
        <v>1.5</v>
      </c>
      <c r="D173" s="58">
        <v>0</v>
      </c>
      <c r="E173" s="58">
        <v>1.5</v>
      </c>
    </row>
    <row r="174" spans="1:5" ht="30" customHeight="1">
      <c r="A174" s="57"/>
      <c r="B174" s="59" t="s">
        <v>299</v>
      </c>
      <c r="C174" s="58">
        <v>1.5</v>
      </c>
      <c r="D174" s="58">
        <v>0</v>
      </c>
      <c r="E174" s="58">
        <v>1.5</v>
      </c>
    </row>
    <row r="175" spans="1:5" ht="30" customHeight="1">
      <c r="A175" s="57" t="s">
        <v>300</v>
      </c>
      <c r="B175" s="59" t="s">
        <v>301</v>
      </c>
      <c r="C175" s="58">
        <v>1.5</v>
      </c>
      <c r="D175" s="58">
        <v>0</v>
      </c>
      <c r="E175" s="58">
        <v>1.5</v>
      </c>
    </row>
    <row r="176" spans="1:5" ht="30" customHeight="1">
      <c r="A176" s="57" t="s">
        <v>302</v>
      </c>
      <c r="B176" s="59" t="s">
        <v>303</v>
      </c>
      <c r="C176" s="58">
        <v>1</v>
      </c>
      <c r="D176" s="58">
        <v>0</v>
      </c>
      <c r="E176" s="58">
        <v>1</v>
      </c>
    </row>
    <row r="177" spans="1:5" ht="30" customHeight="1">
      <c r="A177" s="57" t="s">
        <v>310</v>
      </c>
      <c r="B177" s="59" t="s">
        <v>311</v>
      </c>
      <c r="C177" s="58">
        <v>0.4</v>
      </c>
      <c r="D177" s="58">
        <v>0</v>
      </c>
      <c r="E177" s="58">
        <v>0.4</v>
      </c>
    </row>
    <row r="178" spans="1:5" ht="30" customHeight="1">
      <c r="A178" s="57" t="s">
        <v>318</v>
      </c>
      <c r="B178" s="59" t="s">
        <v>319</v>
      </c>
      <c r="C178" s="58">
        <v>0.1</v>
      </c>
      <c r="D178" s="58">
        <v>0</v>
      </c>
      <c r="E178" s="58">
        <v>0.1</v>
      </c>
    </row>
    <row r="179" spans="1:5" ht="30" customHeight="1">
      <c r="A179" s="57" t="s">
        <v>358</v>
      </c>
      <c r="B179" s="59" t="s">
        <v>359</v>
      </c>
      <c r="C179" s="58">
        <v>7.08</v>
      </c>
      <c r="D179" s="58">
        <v>0</v>
      </c>
      <c r="E179" s="58">
        <v>7.08</v>
      </c>
    </row>
    <row r="180" spans="1:5" ht="30" customHeight="1">
      <c r="A180" s="57"/>
      <c r="B180" s="59" t="s">
        <v>299</v>
      </c>
      <c r="C180" s="58">
        <v>7.08</v>
      </c>
      <c r="D180" s="58">
        <v>0</v>
      </c>
      <c r="E180" s="58">
        <v>7.08</v>
      </c>
    </row>
    <row r="181" spans="1:5" ht="30" customHeight="1">
      <c r="A181" s="57" t="s">
        <v>300</v>
      </c>
      <c r="B181" s="59" t="s">
        <v>301</v>
      </c>
      <c r="C181" s="58">
        <v>7.08</v>
      </c>
      <c r="D181" s="58">
        <v>0</v>
      </c>
      <c r="E181" s="58">
        <v>7.08</v>
      </c>
    </row>
    <row r="182" spans="1:5" ht="30" customHeight="1">
      <c r="A182" s="57" t="s">
        <v>302</v>
      </c>
      <c r="B182" s="59" t="s">
        <v>303</v>
      </c>
      <c r="C182" s="58">
        <v>2</v>
      </c>
      <c r="D182" s="58">
        <v>0</v>
      </c>
      <c r="E182" s="58">
        <v>2</v>
      </c>
    </row>
    <row r="183" spans="1:5" ht="30" customHeight="1">
      <c r="A183" s="57" t="s">
        <v>304</v>
      </c>
      <c r="B183" s="59" t="s">
        <v>305</v>
      </c>
      <c r="C183" s="58">
        <v>0.7</v>
      </c>
      <c r="D183" s="58">
        <v>0</v>
      </c>
      <c r="E183" s="58">
        <v>0.7</v>
      </c>
    </row>
    <row r="184" spans="1:5" ht="30" customHeight="1">
      <c r="A184" s="57" t="s">
        <v>308</v>
      </c>
      <c r="B184" s="59" t="s">
        <v>309</v>
      </c>
      <c r="C184" s="58">
        <v>0.1</v>
      </c>
      <c r="D184" s="58">
        <v>0</v>
      </c>
      <c r="E184" s="58">
        <v>0.1</v>
      </c>
    </row>
    <row r="185" spans="1:5" ht="30" customHeight="1">
      <c r="A185" s="57" t="s">
        <v>310</v>
      </c>
      <c r="B185" s="59" t="s">
        <v>311</v>
      </c>
      <c r="C185" s="58">
        <v>2.1</v>
      </c>
      <c r="D185" s="58">
        <v>0</v>
      </c>
      <c r="E185" s="58">
        <v>2.1</v>
      </c>
    </row>
    <row r="186" spans="1:5" ht="30" customHeight="1">
      <c r="A186" s="57" t="s">
        <v>314</v>
      </c>
      <c r="B186" s="59" t="s">
        <v>315</v>
      </c>
      <c r="C186" s="58">
        <v>0.18</v>
      </c>
      <c r="D186" s="58">
        <v>0</v>
      </c>
      <c r="E186" s="58">
        <v>0.18</v>
      </c>
    </row>
    <row r="187" spans="1:5" ht="30" customHeight="1">
      <c r="A187" s="57" t="s">
        <v>318</v>
      </c>
      <c r="B187" s="59" t="s">
        <v>319</v>
      </c>
      <c r="C187" s="58">
        <v>0.5</v>
      </c>
      <c r="D187" s="58">
        <v>0</v>
      </c>
      <c r="E187" s="58">
        <v>0.5</v>
      </c>
    </row>
    <row r="188" spans="1:5" ht="30" customHeight="1">
      <c r="A188" s="57" t="s">
        <v>320</v>
      </c>
      <c r="B188" s="59" t="s">
        <v>321</v>
      </c>
      <c r="C188" s="58">
        <v>1</v>
      </c>
      <c r="D188" s="58">
        <v>0</v>
      </c>
      <c r="E188" s="58">
        <v>1</v>
      </c>
    </row>
    <row r="189" spans="1:5" ht="30" customHeight="1">
      <c r="A189" s="57" t="s">
        <v>322</v>
      </c>
      <c r="B189" s="59" t="s">
        <v>323</v>
      </c>
      <c r="C189" s="58">
        <v>0.5</v>
      </c>
      <c r="D189" s="58">
        <v>0</v>
      </c>
      <c r="E189" s="58">
        <v>0.5</v>
      </c>
    </row>
    <row r="190" spans="1:5" ht="30" customHeight="1">
      <c r="A190" s="57" t="s">
        <v>360</v>
      </c>
      <c r="B190" s="59" t="s">
        <v>361</v>
      </c>
      <c r="C190" s="58">
        <v>18.3</v>
      </c>
      <c r="D190" s="58">
        <v>0</v>
      </c>
      <c r="E190" s="58">
        <v>18.3</v>
      </c>
    </row>
    <row r="191" spans="1:5" ht="30" customHeight="1">
      <c r="A191" s="57"/>
      <c r="B191" s="59" t="s">
        <v>299</v>
      </c>
      <c r="C191" s="58">
        <v>18.3</v>
      </c>
      <c r="D191" s="58">
        <v>0</v>
      </c>
      <c r="E191" s="58">
        <v>18.3</v>
      </c>
    </row>
    <row r="192" spans="1:5" ht="30" customHeight="1">
      <c r="A192" s="57" t="s">
        <v>300</v>
      </c>
      <c r="B192" s="59" t="s">
        <v>301</v>
      </c>
      <c r="C192" s="58">
        <v>18.3</v>
      </c>
      <c r="D192" s="58">
        <v>0</v>
      </c>
      <c r="E192" s="58">
        <v>18.3</v>
      </c>
    </row>
    <row r="193" spans="1:5" ht="30" customHeight="1">
      <c r="A193" s="57" t="s">
        <v>302</v>
      </c>
      <c r="B193" s="59" t="s">
        <v>303</v>
      </c>
      <c r="C193" s="58">
        <v>4</v>
      </c>
      <c r="D193" s="58">
        <v>0</v>
      </c>
      <c r="E193" s="58">
        <v>4</v>
      </c>
    </row>
    <row r="194" spans="1:5" ht="30" customHeight="1">
      <c r="A194" s="57" t="s">
        <v>304</v>
      </c>
      <c r="B194" s="59" t="s">
        <v>305</v>
      </c>
      <c r="C194" s="58">
        <v>4</v>
      </c>
      <c r="D194" s="58">
        <v>0</v>
      </c>
      <c r="E194" s="58">
        <v>4</v>
      </c>
    </row>
    <row r="195" spans="1:5" ht="30" customHeight="1">
      <c r="A195" s="57" t="s">
        <v>308</v>
      </c>
      <c r="B195" s="59" t="s">
        <v>309</v>
      </c>
      <c r="C195" s="58">
        <v>1</v>
      </c>
      <c r="D195" s="58">
        <v>0</v>
      </c>
      <c r="E195" s="58">
        <v>1</v>
      </c>
    </row>
    <row r="196" spans="1:5" ht="30" customHeight="1">
      <c r="A196" s="57" t="s">
        <v>310</v>
      </c>
      <c r="B196" s="59" t="s">
        <v>311</v>
      </c>
      <c r="C196" s="58">
        <v>2.2000000000000002</v>
      </c>
      <c r="D196" s="58">
        <v>0</v>
      </c>
      <c r="E196" s="58">
        <v>2.2000000000000002</v>
      </c>
    </row>
    <row r="197" spans="1:5" ht="30" customHeight="1">
      <c r="A197" s="57" t="s">
        <v>314</v>
      </c>
      <c r="B197" s="59" t="s">
        <v>315</v>
      </c>
      <c r="C197" s="58">
        <v>1.1000000000000001</v>
      </c>
      <c r="D197" s="58">
        <v>0</v>
      </c>
      <c r="E197" s="58">
        <v>1.1000000000000001</v>
      </c>
    </row>
    <row r="198" spans="1:5" ht="30" customHeight="1">
      <c r="A198" s="57" t="s">
        <v>316</v>
      </c>
      <c r="B198" s="59" t="s">
        <v>317</v>
      </c>
      <c r="C198" s="58">
        <v>2</v>
      </c>
      <c r="D198" s="58">
        <v>0</v>
      </c>
      <c r="E198" s="58">
        <v>2</v>
      </c>
    </row>
    <row r="199" spans="1:5" ht="30" customHeight="1">
      <c r="A199" s="57" t="s">
        <v>318</v>
      </c>
      <c r="B199" s="59" t="s">
        <v>319</v>
      </c>
      <c r="C199" s="58">
        <v>0.5</v>
      </c>
      <c r="D199" s="58">
        <v>0</v>
      </c>
      <c r="E199" s="58">
        <v>0.5</v>
      </c>
    </row>
    <row r="200" spans="1:5" ht="30" customHeight="1">
      <c r="A200" s="57" t="s">
        <v>320</v>
      </c>
      <c r="B200" s="59" t="s">
        <v>321</v>
      </c>
      <c r="C200" s="58">
        <v>1</v>
      </c>
      <c r="D200" s="58">
        <v>0</v>
      </c>
      <c r="E200" s="58">
        <v>1</v>
      </c>
    </row>
    <row r="201" spans="1:5" ht="30" customHeight="1">
      <c r="A201" s="57" t="s">
        <v>322</v>
      </c>
      <c r="B201" s="59" t="s">
        <v>323</v>
      </c>
      <c r="C201" s="58">
        <v>2.5</v>
      </c>
      <c r="D201" s="58">
        <v>0</v>
      </c>
      <c r="E201" s="58">
        <v>2.5</v>
      </c>
    </row>
    <row r="202" spans="1:5" ht="30" customHeight="1">
      <c r="A202" s="57" t="s">
        <v>362</v>
      </c>
      <c r="B202" s="59" t="s">
        <v>363</v>
      </c>
      <c r="C202" s="58">
        <v>23.7</v>
      </c>
      <c r="D202" s="58">
        <v>0</v>
      </c>
      <c r="E202" s="58">
        <v>23.7</v>
      </c>
    </row>
    <row r="203" spans="1:5" ht="30" customHeight="1">
      <c r="A203" s="57"/>
      <c r="B203" s="59" t="s">
        <v>299</v>
      </c>
      <c r="C203" s="58">
        <v>23.7</v>
      </c>
      <c r="D203" s="58">
        <v>0</v>
      </c>
      <c r="E203" s="58">
        <v>23.7</v>
      </c>
    </row>
    <row r="204" spans="1:5" ht="30" customHeight="1">
      <c r="A204" s="57" t="s">
        <v>300</v>
      </c>
      <c r="B204" s="59" t="s">
        <v>301</v>
      </c>
      <c r="C204" s="58">
        <v>23.7</v>
      </c>
      <c r="D204" s="58">
        <v>0</v>
      </c>
      <c r="E204" s="58">
        <v>23.7</v>
      </c>
    </row>
    <row r="205" spans="1:5" ht="30" customHeight="1">
      <c r="A205" s="57" t="s">
        <v>302</v>
      </c>
      <c r="B205" s="59" t="s">
        <v>303</v>
      </c>
      <c r="C205" s="58">
        <v>6</v>
      </c>
      <c r="D205" s="58">
        <v>0</v>
      </c>
      <c r="E205" s="58">
        <v>6</v>
      </c>
    </row>
    <row r="206" spans="1:5" ht="30" customHeight="1">
      <c r="A206" s="57" t="s">
        <v>304</v>
      </c>
      <c r="B206" s="59" t="s">
        <v>305</v>
      </c>
      <c r="C206" s="58">
        <v>6</v>
      </c>
      <c r="D206" s="58">
        <v>0</v>
      </c>
      <c r="E206" s="58">
        <v>6</v>
      </c>
    </row>
    <row r="207" spans="1:5" ht="30" customHeight="1">
      <c r="A207" s="57" t="s">
        <v>306</v>
      </c>
      <c r="B207" s="59" t="s">
        <v>307</v>
      </c>
      <c r="C207" s="58">
        <v>0.7</v>
      </c>
      <c r="D207" s="58">
        <v>0</v>
      </c>
      <c r="E207" s="58">
        <v>0.7</v>
      </c>
    </row>
    <row r="208" spans="1:5" ht="30" customHeight="1">
      <c r="A208" s="57" t="s">
        <v>308</v>
      </c>
      <c r="B208" s="59" t="s">
        <v>309</v>
      </c>
      <c r="C208" s="58">
        <v>0.8</v>
      </c>
      <c r="D208" s="58">
        <v>0</v>
      </c>
      <c r="E208" s="58">
        <v>0.8</v>
      </c>
    </row>
    <row r="209" spans="1:5" ht="30" customHeight="1">
      <c r="A209" s="57" t="s">
        <v>310</v>
      </c>
      <c r="B209" s="59" t="s">
        <v>311</v>
      </c>
      <c r="C209" s="58">
        <v>1.5</v>
      </c>
      <c r="D209" s="58">
        <v>0</v>
      </c>
      <c r="E209" s="58">
        <v>1.5</v>
      </c>
    </row>
    <row r="210" spans="1:5" ht="30" customHeight="1">
      <c r="A210" s="57" t="s">
        <v>312</v>
      </c>
      <c r="B210" s="59" t="s">
        <v>313</v>
      </c>
      <c r="C210" s="58">
        <v>0.6</v>
      </c>
      <c r="D210" s="58">
        <v>0</v>
      </c>
      <c r="E210" s="58">
        <v>0.6</v>
      </c>
    </row>
    <row r="211" spans="1:5" ht="30" customHeight="1">
      <c r="A211" s="57" t="s">
        <v>314</v>
      </c>
      <c r="B211" s="59" t="s">
        <v>315</v>
      </c>
      <c r="C211" s="58">
        <v>1.4</v>
      </c>
      <c r="D211" s="58">
        <v>0</v>
      </c>
      <c r="E211" s="58">
        <v>1.4</v>
      </c>
    </row>
    <row r="212" spans="1:5" ht="30" customHeight="1">
      <c r="A212" s="57" t="s">
        <v>316</v>
      </c>
      <c r="B212" s="59" t="s">
        <v>317</v>
      </c>
      <c r="C212" s="58">
        <v>0.2</v>
      </c>
      <c r="D212" s="58">
        <v>0</v>
      </c>
      <c r="E212" s="58">
        <v>0.2</v>
      </c>
    </row>
    <row r="213" spans="1:5" ht="30" customHeight="1">
      <c r="A213" s="57" t="s">
        <v>318</v>
      </c>
      <c r="B213" s="59" t="s">
        <v>319</v>
      </c>
      <c r="C213" s="58">
        <v>1</v>
      </c>
      <c r="D213" s="58">
        <v>0</v>
      </c>
      <c r="E213" s="58">
        <v>1</v>
      </c>
    </row>
    <row r="214" spans="1:5" ht="30" customHeight="1">
      <c r="A214" s="57" t="s">
        <v>320</v>
      </c>
      <c r="B214" s="59" t="s">
        <v>321</v>
      </c>
      <c r="C214" s="58">
        <v>2</v>
      </c>
      <c r="D214" s="58">
        <v>0</v>
      </c>
      <c r="E214" s="58">
        <v>2</v>
      </c>
    </row>
    <row r="215" spans="1:5" ht="30" customHeight="1">
      <c r="A215" s="57" t="s">
        <v>322</v>
      </c>
      <c r="B215" s="59" t="s">
        <v>323</v>
      </c>
      <c r="C215" s="58">
        <v>2</v>
      </c>
      <c r="D215" s="58">
        <v>0</v>
      </c>
      <c r="E215" s="58">
        <v>2</v>
      </c>
    </row>
    <row r="216" spans="1:5" ht="30" customHeight="1">
      <c r="A216" s="57" t="s">
        <v>324</v>
      </c>
      <c r="B216" s="59" t="s">
        <v>325</v>
      </c>
      <c r="C216" s="58">
        <v>1</v>
      </c>
      <c r="D216" s="58">
        <v>0</v>
      </c>
      <c r="E216" s="58">
        <v>1</v>
      </c>
    </row>
    <row r="217" spans="1:5" ht="30" customHeight="1">
      <c r="A217" s="57" t="s">
        <v>326</v>
      </c>
      <c r="B217" s="59" t="s">
        <v>327</v>
      </c>
      <c r="C217" s="58">
        <v>0.5</v>
      </c>
      <c r="D217" s="58">
        <v>0</v>
      </c>
      <c r="E217" s="58">
        <v>0.5</v>
      </c>
    </row>
    <row r="218" spans="1:5" ht="30" customHeight="1">
      <c r="A218" s="57" t="s">
        <v>364</v>
      </c>
      <c r="B218" s="59" t="s">
        <v>365</v>
      </c>
      <c r="C218" s="58">
        <v>16.2</v>
      </c>
      <c r="D218" s="58">
        <v>0</v>
      </c>
      <c r="E218" s="58">
        <v>16.2</v>
      </c>
    </row>
    <row r="219" spans="1:5" ht="30" customHeight="1">
      <c r="A219" s="57"/>
      <c r="B219" s="59" t="s">
        <v>299</v>
      </c>
      <c r="C219" s="58">
        <v>16.2</v>
      </c>
      <c r="D219" s="58">
        <v>0</v>
      </c>
      <c r="E219" s="58">
        <v>16.2</v>
      </c>
    </row>
    <row r="220" spans="1:5" ht="30" customHeight="1">
      <c r="A220" s="57" t="s">
        <v>300</v>
      </c>
      <c r="B220" s="59" t="s">
        <v>301</v>
      </c>
      <c r="C220" s="58">
        <v>16.2</v>
      </c>
      <c r="D220" s="58">
        <v>0</v>
      </c>
      <c r="E220" s="58">
        <v>16.2</v>
      </c>
    </row>
    <row r="221" spans="1:5" ht="30" customHeight="1">
      <c r="A221" s="57" t="s">
        <v>304</v>
      </c>
      <c r="B221" s="59" t="s">
        <v>305</v>
      </c>
      <c r="C221" s="58">
        <v>3.2</v>
      </c>
      <c r="D221" s="58">
        <v>0</v>
      </c>
      <c r="E221" s="58">
        <v>3.2</v>
      </c>
    </row>
    <row r="222" spans="1:5" ht="30" customHeight="1">
      <c r="A222" s="57" t="s">
        <v>306</v>
      </c>
      <c r="B222" s="59" t="s">
        <v>307</v>
      </c>
      <c r="C222" s="58">
        <v>3</v>
      </c>
      <c r="D222" s="58">
        <v>0</v>
      </c>
      <c r="E222" s="58">
        <v>3</v>
      </c>
    </row>
    <row r="223" spans="1:5" ht="30" customHeight="1">
      <c r="A223" s="57" t="s">
        <v>308</v>
      </c>
      <c r="B223" s="59" t="s">
        <v>309</v>
      </c>
      <c r="C223" s="58">
        <v>1.5</v>
      </c>
      <c r="D223" s="58">
        <v>0</v>
      </c>
      <c r="E223" s="58">
        <v>1.5</v>
      </c>
    </row>
    <row r="224" spans="1:5" ht="30" customHeight="1">
      <c r="A224" s="57" t="s">
        <v>312</v>
      </c>
      <c r="B224" s="59" t="s">
        <v>313</v>
      </c>
      <c r="C224" s="58">
        <v>1.5</v>
      </c>
      <c r="D224" s="58">
        <v>0</v>
      </c>
      <c r="E224" s="58">
        <v>1.5</v>
      </c>
    </row>
    <row r="225" spans="1:5" ht="30" customHeight="1">
      <c r="A225" s="57" t="s">
        <v>316</v>
      </c>
      <c r="B225" s="59" t="s">
        <v>317</v>
      </c>
      <c r="C225" s="58">
        <v>1</v>
      </c>
      <c r="D225" s="58">
        <v>0</v>
      </c>
      <c r="E225" s="58">
        <v>1</v>
      </c>
    </row>
    <row r="226" spans="1:5" ht="30" customHeight="1">
      <c r="A226" s="57" t="s">
        <v>318</v>
      </c>
      <c r="B226" s="59" t="s">
        <v>319</v>
      </c>
      <c r="C226" s="58">
        <v>1</v>
      </c>
      <c r="D226" s="58">
        <v>0</v>
      </c>
      <c r="E226" s="58">
        <v>1</v>
      </c>
    </row>
    <row r="227" spans="1:5" ht="30" customHeight="1">
      <c r="A227" s="57" t="s">
        <v>320</v>
      </c>
      <c r="B227" s="59" t="s">
        <v>321</v>
      </c>
      <c r="C227" s="58">
        <v>3</v>
      </c>
      <c r="D227" s="58">
        <v>0</v>
      </c>
      <c r="E227" s="58">
        <v>3</v>
      </c>
    </row>
    <row r="228" spans="1:5" ht="30" customHeight="1">
      <c r="A228" s="57" t="s">
        <v>322</v>
      </c>
      <c r="B228" s="59" t="s">
        <v>323</v>
      </c>
      <c r="C228" s="58">
        <v>1</v>
      </c>
      <c r="D228" s="58">
        <v>0</v>
      </c>
      <c r="E228" s="58">
        <v>1</v>
      </c>
    </row>
    <row r="229" spans="1:5" ht="30" customHeight="1">
      <c r="A229" s="57" t="s">
        <v>324</v>
      </c>
      <c r="B229" s="59" t="s">
        <v>325</v>
      </c>
      <c r="C229" s="58">
        <v>1</v>
      </c>
      <c r="D229" s="58">
        <v>0</v>
      </c>
      <c r="E229" s="58">
        <v>1</v>
      </c>
    </row>
    <row r="230" spans="1:5" ht="30" customHeight="1">
      <c r="A230" s="57" t="s">
        <v>366</v>
      </c>
      <c r="B230" s="59" t="s">
        <v>367</v>
      </c>
      <c r="C230" s="58">
        <v>22.52</v>
      </c>
      <c r="D230" s="58">
        <v>0</v>
      </c>
      <c r="E230" s="58">
        <v>22.52</v>
      </c>
    </row>
    <row r="231" spans="1:5" ht="30" customHeight="1">
      <c r="A231" s="57"/>
      <c r="B231" s="59" t="s">
        <v>299</v>
      </c>
      <c r="C231" s="58">
        <v>22.52</v>
      </c>
      <c r="D231" s="58">
        <v>0</v>
      </c>
      <c r="E231" s="58">
        <v>22.52</v>
      </c>
    </row>
    <row r="232" spans="1:5" ht="30" customHeight="1">
      <c r="A232" s="57" t="s">
        <v>300</v>
      </c>
      <c r="B232" s="59" t="s">
        <v>301</v>
      </c>
      <c r="C232" s="58">
        <v>22.52</v>
      </c>
      <c r="D232" s="58">
        <v>0</v>
      </c>
      <c r="E232" s="58">
        <v>22.52</v>
      </c>
    </row>
    <row r="233" spans="1:5" ht="30" customHeight="1">
      <c r="A233" s="57" t="s">
        <v>302</v>
      </c>
      <c r="B233" s="59" t="s">
        <v>303</v>
      </c>
      <c r="C233" s="58">
        <v>5</v>
      </c>
      <c r="D233" s="58">
        <v>0</v>
      </c>
      <c r="E233" s="58">
        <v>5</v>
      </c>
    </row>
    <row r="234" spans="1:5" ht="30" customHeight="1">
      <c r="A234" s="57" t="s">
        <v>304</v>
      </c>
      <c r="B234" s="59" t="s">
        <v>305</v>
      </c>
      <c r="C234" s="58">
        <v>3</v>
      </c>
      <c r="D234" s="58">
        <v>0</v>
      </c>
      <c r="E234" s="58">
        <v>3</v>
      </c>
    </row>
    <row r="235" spans="1:5" ht="30" customHeight="1">
      <c r="A235" s="57" t="s">
        <v>306</v>
      </c>
      <c r="B235" s="59" t="s">
        <v>307</v>
      </c>
      <c r="C235" s="58">
        <v>1</v>
      </c>
      <c r="D235" s="58">
        <v>0</v>
      </c>
      <c r="E235" s="58">
        <v>1</v>
      </c>
    </row>
    <row r="236" spans="1:5" ht="30" customHeight="1">
      <c r="A236" s="57" t="s">
        <v>308</v>
      </c>
      <c r="B236" s="59" t="s">
        <v>309</v>
      </c>
      <c r="C236" s="58">
        <v>0.9</v>
      </c>
      <c r="D236" s="58">
        <v>0</v>
      </c>
      <c r="E236" s="58">
        <v>0.9</v>
      </c>
    </row>
    <row r="237" spans="1:5" ht="30" customHeight="1">
      <c r="A237" s="57" t="s">
        <v>310</v>
      </c>
      <c r="B237" s="59" t="s">
        <v>311</v>
      </c>
      <c r="C237" s="58">
        <v>0.55000000000000004</v>
      </c>
      <c r="D237" s="58">
        <v>0</v>
      </c>
      <c r="E237" s="58">
        <v>0.55000000000000004</v>
      </c>
    </row>
    <row r="238" spans="1:5" ht="30" customHeight="1">
      <c r="A238" s="57" t="s">
        <v>314</v>
      </c>
      <c r="B238" s="59" t="s">
        <v>315</v>
      </c>
      <c r="C238" s="58">
        <v>4.17</v>
      </c>
      <c r="D238" s="58">
        <v>0</v>
      </c>
      <c r="E238" s="58">
        <v>4.17</v>
      </c>
    </row>
    <row r="239" spans="1:5" ht="30" customHeight="1">
      <c r="A239" s="57" t="s">
        <v>316</v>
      </c>
      <c r="B239" s="59" t="s">
        <v>317</v>
      </c>
      <c r="C239" s="58">
        <v>2</v>
      </c>
      <c r="D239" s="58">
        <v>0</v>
      </c>
      <c r="E239" s="58">
        <v>2</v>
      </c>
    </row>
    <row r="240" spans="1:5" ht="30" customHeight="1">
      <c r="A240" s="57" t="s">
        <v>318</v>
      </c>
      <c r="B240" s="59" t="s">
        <v>319</v>
      </c>
      <c r="C240" s="58">
        <v>3</v>
      </c>
      <c r="D240" s="58">
        <v>0</v>
      </c>
      <c r="E240" s="58">
        <v>3</v>
      </c>
    </row>
    <row r="241" spans="1:5" ht="30" customHeight="1">
      <c r="A241" s="57" t="s">
        <v>320</v>
      </c>
      <c r="B241" s="59" t="s">
        <v>321</v>
      </c>
      <c r="C241" s="58">
        <v>2</v>
      </c>
      <c r="D241" s="58">
        <v>0</v>
      </c>
      <c r="E241" s="58">
        <v>2</v>
      </c>
    </row>
    <row r="242" spans="1:5" ht="30" customHeight="1">
      <c r="A242" s="57" t="s">
        <v>322</v>
      </c>
      <c r="B242" s="59" t="s">
        <v>323</v>
      </c>
      <c r="C242" s="58">
        <v>0.4</v>
      </c>
      <c r="D242" s="58">
        <v>0</v>
      </c>
      <c r="E242" s="58">
        <v>0.4</v>
      </c>
    </row>
    <row r="243" spans="1:5" ht="30" customHeight="1">
      <c r="A243" s="57" t="s">
        <v>326</v>
      </c>
      <c r="B243" s="59" t="s">
        <v>327</v>
      </c>
      <c r="C243" s="58">
        <v>0.5</v>
      </c>
      <c r="D243" s="58">
        <v>0</v>
      </c>
      <c r="E243" s="58">
        <v>0.5</v>
      </c>
    </row>
    <row r="244" spans="1:5" ht="30" customHeight="1">
      <c r="A244" s="57" t="s">
        <v>368</v>
      </c>
      <c r="B244" s="59" t="s">
        <v>369</v>
      </c>
      <c r="C244" s="58">
        <v>2</v>
      </c>
      <c r="D244" s="58">
        <v>0</v>
      </c>
      <c r="E244" s="58">
        <v>2</v>
      </c>
    </row>
    <row r="245" spans="1:5" ht="30" customHeight="1">
      <c r="A245" s="57"/>
      <c r="B245" s="59" t="s">
        <v>299</v>
      </c>
      <c r="C245" s="58">
        <v>2</v>
      </c>
      <c r="D245" s="58">
        <v>0</v>
      </c>
      <c r="E245" s="58">
        <v>2</v>
      </c>
    </row>
    <row r="246" spans="1:5" ht="30" customHeight="1">
      <c r="A246" s="57" t="s">
        <v>300</v>
      </c>
      <c r="B246" s="59" t="s">
        <v>301</v>
      </c>
      <c r="C246" s="58">
        <v>2</v>
      </c>
      <c r="D246" s="58">
        <v>0</v>
      </c>
      <c r="E246" s="58">
        <v>2</v>
      </c>
    </row>
    <row r="247" spans="1:5" ht="30" customHeight="1">
      <c r="A247" s="57" t="s">
        <v>302</v>
      </c>
      <c r="B247" s="59" t="s">
        <v>303</v>
      </c>
      <c r="C247" s="58">
        <v>2</v>
      </c>
      <c r="D247" s="58">
        <v>0</v>
      </c>
      <c r="E247" s="58">
        <v>2</v>
      </c>
    </row>
    <row r="248" spans="1:5" ht="30" customHeight="1">
      <c r="A248" s="57" t="s">
        <v>370</v>
      </c>
      <c r="B248" s="59" t="s">
        <v>371</v>
      </c>
      <c r="C248" s="58">
        <v>15.02</v>
      </c>
      <c r="D248" s="58">
        <v>0</v>
      </c>
      <c r="E248" s="58">
        <v>15.02</v>
      </c>
    </row>
    <row r="249" spans="1:5" ht="30" customHeight="1">
      <c r="A249" s="57"/>
      <c r="B249" s="59" t="s">
        <v>299</v>
      </c>
      <c r="C249" s="58">
        <v>15.02</v>
      </c>
      <c r="D249" s="58">
        <v>0</v>
      </c>
      <c r="E249" s="58">
        <v>15.02</v>
      </c>
    </row>
    <row r="250" spans="1:5" ht="30" customHeight="1">
      <c r="A250" s="57" t="s">
        <v>300</v>
      </c>
      <c r="B250" s="59" t="s">
        <v>301</v>
      </c>
      <c r="C250" s="58">
        <v>15.02</v>
      </c>
      <c r="D250" s="58">
        <v>0</v>
      </c>
      <c r="E250" s="58">
        <v>15.02</v>
      </c>
    </row>
    <row r="251" spans="1:5" ht="30" customHeight="1">
      <c r="A251" s="57" t="s">
        <v>302</v>
      </c>
      <c r="B251" s="59" t="s">
        <v>303</v>
      </c>
      <c r="C251" s="58">
        <v>3</v>
      </c>
      <c r="D251" s="58">
        <v>0</v>
      </c>
      <c r="E251" s="58">
        <v>3</v>
      </c>
    </row>
    <row r="252" spans="1:5" ht="30" customHeight="1">
      <c r="A252" s="57" t="s">
        <v>304</v>
      </c>
      <c r="B252" s="59" t="s">
        <v>305</v>
      </c>
      <c r="C252" s="58">
        <v>2</v>
      </c>
      <c r="D252" s="58">
        <v>0</v>
      </c>
      <c r="E252" s="58">
        <v>2</v>
      </c>
    </row>
    <row r="253" spans="1:5" ht="30" customHeight="1">
      <c r="A253" s="57" t="s">
        <v>308</v>
      </c>
      <c r="B253" s="59" t="s">
        <v>309</v>
      </c>
      <c r="C253" s="58">
        <v>0.5</v>
      </c>
      <c r="D253" s="58">
        <v>0</v>
      </c>
      <c r="E253" s="58">
        <v>0.5</v>
      </c>
    </row>
    <row r="254" spans="1:5" ht="30" customHeight="1">
      <c r="A254" s="57" t="s">
        <v>310</v>
      </c>
      <c r="B254" s="59" t="s">
        <v>311</v>
      </c>
      <c r="C254" s="58">
        <v>2.2999999999999998</v>
      </c>
      <c r="D254" s="58">
        <v>0</v>
      </c>
      <c r="E254" s="58">
        <v>2.2999999999999998</v>
      </c>
    </row>
    <row r="255" spans="1:5" ht="30" customHeight="1">
      <c r="A255" s="57" t="s">
        <v>312</v>
      </c>
      <c r="B255" s="59" t="s">
        <v>313</v>
      </c>
      <c r="C255" s="58">
        <v>1</v>
      </c>
      <c r="D255" s="58">
        <v>0</v>
      </c>
      <c r="E255" s="58">
        <v>1</v>
      </c>
    </row>
    <row r="256" spans="1:5" ht="30" customHeight="1">
      <c r="A256" s="57" t="s">
        <v>316</v>
      </c>
      <c r="B256" s="59" t="s">
        <v>317</v>
      </c>
      <c r="C256" s="58">
        <v>0</v>
      </c>
      <c r="D256" s="58">
        <v>0</v>
      </c>
      <c r="E256" s="58">
        <v>0</v>
      </c>
    </row>
    <row r="257" spans="1:5" ht="30" customHeight="1">
      <c r="A257" s="57" t="s">
        <v>318</v>
      </c>
      <c r="B257" s="59" t="s">
        <v>319</v>
      </c>
      <c r="C257" s="58">
        <v>0.5</v>
      </c>
      <c r="D257" s="58">
        <v>0</v>
      </c>
      <c r="E257" s="58">
        <v>0.5</v>
      </c>
    </row>
    <row r="258" spans="1:5" ht="30" customHeight="1">
      <c r="A258" s="57" t="s">
        <v>320</v>
      </c>
      <c r="B258" s="59" t="s">
        <v>321</v>
      </c>
      <c r="C258" s="58">
        <v>2.42</v>
      </c>
      <c r="D258" s="58">
        <v>0</v>
      </c>
      <c r="E258" s="58">
        <v>2.42</v>
      </c>
    </row>
    <row r="259" spans="1:5" ht="30" customHeight="1">
      <c r="A259" s="57" t="s">
        <v>322</v>
      </c>
      <c r="B259" s="59" t="s">
        <v>323</v>
      </c>
      <c r="C259" s="58">
        <v>2.8</v>
      </c>
      <c r="D259" s="58">
        <v>0</v>
      </c>
      <c r="E259" s="58">
        <v>2.8</v>
      </c>
    </row>
    <row r="260" spans="1:5" ht="30" customHeight="1">
      <c r="A260" s="57" t="s">
        <v>326</v>
      </c>
      <c r="B260" s="59" t="s">
        <v>327</v>
      </c>
      <c r="C260" s="58">
        <v>0.5</v>
      </c>
      <c r="D260" s="58">
        <v>0</v>
      </c>
      <c r="E260" s="58">
        <v>0.5</v>
      </c>
    </row>
    <row r="261" spans="1:5" ht="30" customHeight="1">
      <c r="A261" s="57" t="s">
        <v>372</v>
      </c>
      <c r="B261" s="59" t="s">
        <v>373</v>
      </c>
      <c r="C261" s="58">
        <v>2</v>
      </c>
      <c r="D261" s="58">
        <v>0</v>
      </c>
      <c r="E261" s="58">
        <v>2</v>
      </c>
    </row>
    <row r="262" spans="1:5" ht="30" customHeight="1">
      <c r="A262" s="57"/>
      <c r="B262" s="59" t="s">
        <v>299</v>
      </c>
      <c r="C262" s="58">
        <v>2</v>
      </c>
      <c r="D262" s="58">
        <v>0</v>
      </c>
      <c r="E262" s="58">
        <v>2</v>
      </c>
    </row>
    <row r="263" spans="1:5" ht="30" customHeight="1">
      <c r="A263" s="57" t="s">
        <v>300</v>
      </c>
      <c r="B263" s="59" t="s">
        <v>301</v>
      </c>
      <c r="C263" s="58">
        <v>2</v>
      </c>
      <c r="D263" s="58">
        <v>0</v>
      </c>
      <c r="E263" s="58">
        <v>2</v>
      </c>
    </row>
    <row r="264" spans="1:5" ht="30" customHeight="1">
      <c r="A264" s="57" t="s">
        <v>302</v>
      </c>
      <c r="B264" s="59" t="s">
        <v>303</v>
      </c>
      <c r="C264" s="58">
        <v>2</v>
      </c>
      <c r="D264" s="58">
        <v>0</v>
      </c>
      <c r="E264" s="58">
        <v>2</v>
      </c>
    </row>
    <row r="265" spans="1:5" ht="30" customHeight="1">
      <c r="A265" s="57" t="s">
        <v>304</v>
      </c>
      <c r="B265" s="59" t="s">
        <v>305</v>
      </c>
      <c r="C265" s="58">
        <v>0</v>
      </c>
      <c r="D265" s="58">
        <v>0</v>
      </c>
      <c r="E265" s="58">
        <v>0</v>
      </c>
    </row>
    <row r="266" spans="1:5" ht="30" customHeight="1">
      <c r="A266" s="57" t="s">
        <v>374</v>
      </c>
      <c r="B266" s="59" t="s">
        <v>375</v>
      </c>
      <c r="C266" s="58">
        <v>8</v>
      </c>
      <c r="D266" s="58">
        <v>0</v>
      </c>
      <c r="E266" s="58">
        <v>8</v>
      </c>
    </row>
    <row r="267" spans="1:5" ht="30" customHeight="1">
      <c r="A267" s="57"/>
      <c r="B267" s="59" t="s">
        <v>299</v>
      </c>
      <c r="C267" s="58">
        <v>8</v>
      </c>
      <c r="D267" s="58">
        <v>0</v>
      </c>
      <c r="E267" s="58">
        <v>8</v>
      </c>
    </row>
    <row r="268" spans="1:5" ht="30" customHeight="1">
      <c r="A268" s="57" t="s">
        <v>300</v>
      </c>
      <c r="B268" s="59" t="s">
        <v>301</v>
      </c>
      <c r="C268" s="58">
        <v>8</v>
      </c>
      <c r="D268" s="58">
        <v>0</v>
      </c>
      <c r="E268" s="58">
        <v>8</v>
      </c>
    </row>
    <row r="269" spans="1:5" ht="30" customHeight="1">
      <c r="A269" s="57" t="s">
        <v>302</v>
      </c>
      <c r="B269" s="59" t="s">
        <v>303</v>
      </c>
      <c r="C269" s="58">
        <v>3</v>
      </c>
      <c r="D269" s="58">
        <v>0</v>
      </c>
      <c r="E269" s="58">
        <v>3</v>
      </c>
    </row>
    <row r="270" spans="1:5" ht="30" customHeight="1">
      <c r="A270" s="57" t="s">
        <v>304</v>
      </c>
      <c r="B270" s="59" t="s">
        <v>305</v>
      </c>
      <c r="C270" s="58">
        <v>1</v>
      </c>
      <c r="D270" s="58">
        <v>0</v>
      </c>
      <c r="E270" s="58">
        <v>1</v>
      </c>
    </row>
    <row r="271" spans="1:5" ht="30" customHeight="1">
      <c r="A271" s="57" t="s">
        <v>308</v>
      </c>
      <c r="B271" s="59" t="s">
        <v>309</v>
      </c>
      <c r="C271" s="58">
        <v>0.5</v>
      </c>
      <c r="D271" s="58">
        <v>0</v>
      </c>
      <c r="E271" s="58">
        <v>0.5</v>
      </c>
    </row>
    <row r="272" spans="1:5" ht="30" customHeight="1">
      <c r="A272" s="57" t="s">
        <v>310</v>
      </c>
      <c r="B272" s="59" t="s">
        <v>311</v>
      </c>
      <c r="C272" s="58">
        <v>2.2000000000000002</v>
      </c>
      <c r="D272" s="58">
        <v>0</v>
      </c>
      <c r="E272" s="58">
        <v>2.2000000000000002</v>
      </c>
    </row>
    <row r="273" spans="1:5" ht="30" customHeight="1">
      <c r="A273" s="57" t="s">
        <v>318</v>
      </c>
      <c r="B273" s="59" t="s">
        <v>319</v>
      </c>
      <c r="C273" s="58">
        <v>0.3</v>
      </c>
      <c r="D273" s="58">
        <v>0</v>
      </c>
      <c r="E273" s="58">
        <v>0.3</v>
      </c>
    </row>
    <row r="274" spans="1:5" ht="30" customHeight="1">
      <c r="A274" s="57" t="s">
        <v>322</v>
      </c>
      <c r="B274" s="59" t="s">
        <v>323</v>
      </c>
      <c r="C274" s="58">
        <v>1</v>
      </c>
      <c r="D274" s="58">
        <v>0</v>
      </c>
      <c r="E274" s="58">
        <v>1</v>
      </c>
    </row>
    <row r="275" spans="1:5" ht="30" customHeight="1">
      <c r="A275" s="57" t="s">
        <v>376</v>
      </c>
      <c r="B275" s="59" t="s">
        <v>377</v>
      </c>
      <c r="C275" s="58">
        <v>34.06</v>
      </c>
      <c r="D275" s="58">
        <v>0</v>
      </c>
      <c r="E275" s="58">
        <v>34.06</v>
      </c>
    </row>
    <row r="276" spans="1:5" ht="30" customHeight="1">
      <c r="A276" s="57"/>
      <c r="B276" s="59" t="s">
        <v>299</v>
      </c>
      <c r="C276" s="58">
        <v>34.06</v>
      </c>
      <c r="D276" s="58">
        <v>0</v>
      </c>
      <c r="E276" s="58">
        <v>34.06</v>
      </c>
    </row>
    <row r="277" spans="1:5" ht="30" customHeight="1">
      <c r="A277" s="57" t="s">
        <v>300</v>
      </c>
      <c r="B277" s="59" t="s">
        <v>301</v>
      </c>
      <c r="C277" s="58">
        <v>34.06</v>
      </c>
      <c r="D277" s="58">
        <v>0</v>
      </c>
      <c r="E277" s="58">
        <v>34.06</v>
      </c>
    </row>
    <row r="278" spans="1:5" ht="30" customHeight="1">
      <c r="A278" s="57" t="s">
        <v>302</v>
      </c>
      <c r="B278" s="59" t="s">
        <v>303</v>
      </c>
      <c r="C278" s="58">
        <v>8.41</v>
      </c>
      <c r="D278" s="58">
        <v>0</v>
      </c>
      <c r="E278" s="58">
        <v>8.41</v>
      </c>
    </row>
    <row r="279" spans="1:5" ht="30" customHeight="1">
      <c r="A279" s="57" t="s">
        <v>304</v>
      </c>
      <c r="B279" s="59" t="s">
        <v>305</v>
      </c>
      <c r="C279" s="58">
        <v>6.16</v>
      </c>
      <c r="D279" s="58">
        <v>0</v>
      </c>
      <c r="E279" s="58">
        <v>6.16</v>
      </c>
    </row>
    <row r="280" spans="1:5" ht="30" customHeight="1">
      <c r="A280" s="57" t="s">
        <v>306</v>
      </c>
      <c r="B280" s="59" t="s">
        <v>307</v>
      </c>
      <c r="C280" s="58">
        <v>2.48</v>
      </c>
      <c r="D280" s="58">
        <v>0</v>
      </c>
      <c r="E280" s="58">
        <v>2.48</v>
      </c>
    </row>
    <row r="281" spans="1:5" ht="30" customHeight="1">
      <c r="A281" s="57" t="s">
        <v>308</v>
      </c>
      <c r="B281" s="59" t="s">
        <v>309</v>
      </c>
      <c r="C281" s="58">
        <v>1.67</v>
      </c>
      <c r="D281" s="58">
        <v>0</v>
      </c>
      <c r="E281" s="58">
        <v>1.67</v>
      </c>
    </row>
    <row r="282" spans="1:5" ht="30" customHeight="1">
      <c r="A282" s="57" t="s">
        <v>310</v>
      </c>
      <c r="B282" s="59" t="s">
        <v>311</v>
      </c>
      <c r="C282" s="58">
        <v>2.9</v>
      </c>
      <c r="D282" s="58">
        <v>0</v>
      </c>
      <c r="E282" s="58">
        <v>2.9</v>
      </c>
    </row>
    <row r="283" spans="1:5" ht="30" customHeight="1">
      <c r="A283" s="57" t="s">
        <v>312</v>
      </c>
      <c r="B283" s="59" t="s">
        <v>313</v>
      </c>
      <c r="C283" s="58">
        <v>0.42</v>
      </c>
      <c r="D283" s="58">
        <v>0</v>
      </c>
      <c r="E283" s="58">
        <v>0.42</v>
      </c>
    </row>
    <row r="284" spans="1:5" ht="30" customHeight="1">
      <c r="A284" s="57" t="s">
        <v>314</v>
      </c>
      <c r="B284" s="59" t="s">
        <v>315</v>
      </c>
      <c r="C284" s="58">
        <v>1.1499999999999999</v>
      </c>
      <c r="D284" s="58">
        <v>0</v>
      </c>
      <c r="E284" s="58">
        <v>1.1499999999999999</v>
      </c>
    </row>
    <row r="285" spans="1:5" ht="30" customHeight="1">
      <c r="A285" s="57" t="s">
        <v>316</v>
      </c>
      <c r="B285" s="59" t="s">
        <v>317</v>
      </c>
      <c r="C285" s="58">
        <v>0.99</v>
      </c>
      <c r="D285" s="58">
        <v>0</v>
      </c>
      <c r="E285" s="58">
        <v>0.99</v>
      </c>
    </row>
    <row r="286" spans="1:5" ht="30" customHeight="1">
      <c r="A286" s="57" t="s">
        <v>318</v>
      </c>
      <c r="B286" s="59" t="s">
        <v>319</v>
      </c>
      <c r="C286" s="58">
        <v>1.43</v>
      </c>
      <c r="D286" s="58">
        <v>0</v>
      </c>
      <c r="E286" s="58">
        <v>1.43</v>
      </c>
    </row>
    <row r="287" spans="1:5" ht="30" customHeight="1">
      <c r="A287" s="57" t="s">
        <v>320</v>
      </c>
      <c r="B287" s="59" t="s">
        <v>321</v>
      </c>
      <c r="C287" s="58">
        <v>3.57</v>
      </c>
      <c r="D287" s="58">
        <v>0</v>
      </c>
      <c r="E287" s="58">
        <v>3.57</v>
      </c>
    </row>
    <row r="288" spans="1:5" ht="30" customHeight="1">
      <c r="A288" s="57" t="s">
        <v>322</v>
      </c>
      <c r="B288" s="59" t="s">
        <v>323</v>
      </c>
      <c r="C288" s="58">
        <v>3.82</v>
      </c>
      <c r="D288" s="58">
        <v>0</v>
      </c>
      <c r="E288" s="58">
        <v>3.82</v>
      </c>
    </row>
    <row r="289" spans="1:5" ht="30" customHeight="1">
      <c r="A289" s="57" t="s">
        <v>324</v>
      </c>
      <c r="B289" s="59" t="s">
        <v>325</v>
      </c>
      <c r="C289" s="58">
        <v>0.61</v>
      </c>
      <c r="D289" s="58">
        <v>0</v>
      </c>
      <c r="E289" s="58">
        <v>0.61</v>
      </c>
    </row>
    <row r="290" spans="1:5" ht="30" customHeight="1">
      <c r="A290" s="57" t="s">
        <v>326</v>
      </c>
      <c r="B290" s="59" t="s">
        <v>327</v>
      </c>
      <c r="C290" s="58">
        <v>0.45</v>
      </c>
      <c r="D290" s="58">
        <v>0</v>
      </c>
      <c r="E290" s="58">
        <v>0.45</v>
      </c>
    </row>
    <row r="291" spans="1:5" ht="30" customHeight="1">
      <c r="A291" s="57" t="s">
        <v>378</v>
      </c>
      <c r="B291" s="59" t="s">
        <v>379</v>
      </c>
      <c r="C291" s="58">
        <v>3.83</v>
      </c>
      <c r="D291" s="58">
        <v>0</v>
      </c>
      <c r="E291" s="58">
        <v>3.83</v>
      </c>
    </row>
    <row r="292" spans="1:5" ht="30" customHeight="1">
      <c r="A292" s="57"/>
      <c r="B292" s="59" t="s">
        <v>299</v>
      </c>
      <c r="C292" s="58">
        <v>3.83</v>
      </c>
      <c r="D292" s="58">
        <v>0</v>
      </c>
      <c r="E292" s="58">
        <v>3.83</v>
      </c>
    </row>
    <row r="293" spans="1:5" ht="30" customHeight="1">
      <c r="A293" s="57" t="s">
        <v>300</v>
      </c>
      <c r="B293" s="59" t="s">
        <v>301</v>
      </c>
      <c r="C293" s="58">
        <v>3.83</v>
      </c>
      <c r="D293" s="58">
        <v>0</v>
      </c>
      <c r="E293" s="58">
        <v>3.83</v>
      </c>
    </row>
    <row r="294" spans="1:5" ht="30" customHeight="1">
      <c r="A294" s="57" t="s">
        <v>302</v>
      </c>
      <c r="B294" s="59" t="s">
        <v>303</v>
      </c>
      <c r="C294" s="58">
        <v>0.5</v>
      </c>
      <c r="D294" s="58">
        <v>0</v>
      </c>
      <c r="E294" s="58">
        <v>0.5</v>
      </c>
    </row>
    <row r="295" spans="1:5" ht="30" customHeight="1">
      <c r="A295" s="57" t="s">
        <v>304</v>
      </c>
      <c r="B295" s="59" t="s">
        <v>305</v>
      </c>
      <c r="C295" s="58">
        <v>0.6</v>
      </c>
      <c r="D295" s="58">
        <v>0</v>
      </c>
      <c r="E295" s="58">
        <v>0.6</v>
      </c>
    </row>
    <row r="296" spans="1:5" ht="30" customHeight="1">
      <c r="A296" s="57" t="s">
        <v>306</v>
      </c>
      <c r="B296" s="59" t="s">
        <v>307</v>
      </c>
      <c r="C296" s="58">
        <v>0.1</v>
      </c>
      <c r="D296" s="58">
        <v>0</v>
      </c>
      <c r="E296" s="58">
        <v>0.1</v>
      </c>
    </row>
    <row r="297" spans="1:5" ht="30" customHeight="1">
      <c r="A297" s="57" t="s">
        <v>308</v>
      </c>
      <c r="B297" s="59" t="s">
        <v>309</v>
      </c>
      <c r="C297" s="58">
        <v>0.6</v>
      </c>
      <c r="D297" s="58">
        <v>0</v>
      </c>
      <c r="E297" s="58">
        <v>0.6</v>
      </c>
    </row>
    <row r="298" spans="1:5" ht="30" customHeight="1">
      <c r="A298" s="57" t="s">
        <v>310</v>
      </c>
      <c r="B298" s="59" t="s">
        <v>311</v>
      </c>
      <c r="C298" s="58">
        <v>0.35</v>
      </c>
      <c r="D298" s="58">
        <v>0</v>
      </c>
      <c r="E298" s="58">
        <v>0.35</v>
      </c>
    </row>
    <row r="299" spans="1:5" ht="30" customHeight="1">
      <c r="A299" s="57" t="s">
        <v>314</v>
      </c>
      <c r="B299" s="59" t="s">
        <v>315</v>
      </c>
      <c r="C299" s="58">
        <v>0.2</v>
      </c>
      <c r="D299" s="58">
        <v>0</v>
      </c>
      <c r="E299" s="58">
        <v>0.2</v>
      </c>
    </row>
    <row r="300" spans="1:5" ht="30" customHeight="1">
      <c r="A300" s="57" t="s">
        <v>316</v>
      </c>
      <c r="B300" s="59" t="s">
        <v>317</v>
      </c>
      <c r="C300" s="58">
        <v>0.2</v>
      </c>
      <c r="D300" s="58">
        <v>0</v>
      </c>
      <c r="E300" s="58">
        <v>0.2</v>
      </c>
    </row>
    <row r="301" spans="1:5" ht="30" customHeight="1">
      <c r="A301" s="57" t="s">
        <v>318</v>
      </c>
      <c r="B301" s="59" t="s">
        <v>319</v>
      </c>
      <c r="C301" s="58">
        <v>0.3</v>
      </c>
      <c r="D301" s="58">
        <v>0</v>
      </c>
      <c r="E301" s="58">
        <v>0.3</v>
      </c>
    </row>
    <row r="302" spans="1:5" ht="30" customHeight="1">
      <c r="A302" s="57" t="s">
        <v>320</v>
      </c>
      <c r="B302" s="59" t="s">
        <v>321</v>
      </c>
      <c r="C302" s="58">
        <v>0.57999999999999996</v>
      </c>
      <c r="D302" s="58">
        <v>0</v>
      </c>
      <c r="E302" s="58">
        <v>0.57999999999999996</v>
      </c>
    </row>
    <row r="303" spans="1:5" ht="30" customHeight="1">
      <c r="A303" s="57" t="s">
        <v>322</v>
      </c>
      <c r="B303" s="59" t="s">
        <v>323</v>
      </c>
      <c r="C303" s="58">
        <v>0.3</v>
      </c>
      <c r="D303" s="58">
        <v>0</v>
      </c>
      <c r="E303" s="58">
        <v>0.3</v>
      </c>
    </row>
    <row r="304" spans="1:5" ht="30" customHeight="1">
      <c r="A304" s="57" t="s">
        <v>326</v>
      </c>
      <c r="B304" s="59" t="s">
        <v>327</v>
      </c>
      <c r="C304" s="58">
        <v>0.1</v>
      </c>
      <c r="D304" s="58">
        <v>0</v>
      </c>
      <c r="E304" s="58">
        <v>0.1</v>
      </c>
    </row>
    <row r="305" spans="1:5" ht="30" customHeight="1">
      <c r="A305" s="57" t="s">
        <v>380</v>
      </c>
      <c r="B305" s="59" t="s">
        <v>381</v>
      </c>
      <c r="C305" s="58">
        <v>1.6</v>
      </c>
      <c r="D305" s="58">
        <v>0</v>
      </c>
      <c r="E305" s="58">
        <v>1.6</v>
      </c>
    </row>
    <row r="306" spans="1:5" ht="30" customHeight="1">
      <c r="A306" s="57"/>
      <c r="B306" s="59" t="s">
        <v>299</v>
      </c>
      <c r="C306" s="58">
        <v>1.6</v>
      </c>
      <c r="D306" s="58">
        <v>0</v>
      </c>
      <c r="E306" s="58">
        <v>1.6</v>
      </c>
    </row>
    <row r="307" spans="1:5" ht="30" customHeight="1">
      <c r="A307" s="57" t="s">
        <v>300</v>
      </c>
      <c r="B307" s="59" t="s">
        <v>301</v>
      </c>
      <c r="C307" s="58">
        <v>1.6</v>
      </c>
      <c r="D307" s="58">
        <v>0</v>
      </c>
      <c r="E307" s="58">
        <v>1.6</v>
      </c>
    </row>
    <row r="308" spans="1:5" ht="30" customHeight="1">
      <c r="A308" s="57" t="s">
        <v>302</v>
      </c>
      <c r="B308" s="59" t="s">
        <v>303</v>
      </c>
      <c r="C308" s="58">
        <v>1</v>
      </c>
      <c r="D308" s="58">
        <v>0</v>
      </c>
      <c r="E308" s="58">
        <v>1</v>
      </c>
    </row>
    <row r="309" spans="1:5" ht="30" customHeight="1">
      <c r="A309" s="57" t="s">
        <v>310</v>
      </c>
      <c r="B309" s="59" t="s">
        <v>311</v>
      </c>
      <c r="C309" s="58">
        <v>0.6</v>
      </c>
      <c r="D309" s="58">
        <v>0</v>
      </c>
      <c r="E309" s="58">
        <v>0.6</v>
      </c>
    </row>
    <row r="310" spans="1:5" ht="30" customHeight="1">
      <c r="A310" s="57" t="s">
        <v>316</v>
      </c>
      <c r="B310" s="59" t="s">
        <v>317</v>
      </c>
      <c r="C310" s="58">
        <v>0</v>
      </c>
      <c r="D310" s="58">
        <v>0</v>
      </c>
      <c r="E310" s="58">
        <v>0</v>
      </c>
    </row>
    <row r="311" spans="1:5" ht="30" customHeight="1">
      <c r="A311" s="57" t="s">
        <v>382</v>
      </c>
      <c r="B311" s="59" t="s">
        <v>383</v>
      </c>
      <c r="C311" s="58">
        <v>0</v>
      </c>
      <c r="D311" s="58">
        <v>0</v>
      </c>
      <c r="E311" s="58">
        <v>0</v>
      </c>
    </row>
    <row r="312" spans="1:5" ht="30" customHeight="1">
      <c r="A312" s="57"/>
      <c r="B312" s="59" t="s">
        <v>299</v>
      </c>
      <c r="C312" s="58">
        <v>0</v>
      </c>
      <c r="D312" s="58">
        <v>0</v>
      </c>
      <c r="E312" s="58">
        <v>0</v>
      </c>
    </row>
    <row r="313" spans="1:5" ht="30" customHeight="1">
      <c r="A313" s="57" t="s">
        <v>300</v>
      </c>
      <c r="B313" s="59" t="s">
        <v>301</v>
      </c>
      <c r="C313" s="58">
        <v>0</v>
      </c>
      <c r="D313" s="58">
        <v>0</v>
      </c>
      <c r="E313" s="58">
        <v>0</v>
      </c>
    </row>
    <row r="314" spans="1:5" ht="30" customHeight="1">
      <c r="A314" s="57" t="s">
        <v>302</v>
      </c>
      <c r="B314" s="59" t="s">
        <v>303</v>
      </c>
      <c r="C314" s="58">
        <v>0</v>
      </c>
      <c r="D314" s="58">
        <v>0</v>
      </c>
      <c r="E314" s="58">
        <v>0</v>
      </c>
    </row>
    <row r="315" spans="1:5" ht="30" customHeight="1">
      <c r="A315" s="57" t="s">
        <v>304</v>
      </c>
      <c r="B315" s="59" t="s">
        <v>305</v>
      </c>
      <c r="C315" s="58">
        <v>0</v>
      </c>
      <c r="D315" s="58">
        <v>0</v>
      </c>
      <c r="E315" s="58">
        <v>0</v>
      </c>
    </row>
    <row r="316" spans="1:5" ht="30" customHeight="1">
      <c r="A316" s="57" t="s">
        <v>384</v>
      </c>
      <c r="B316" s="59" t="s">
        <v>385</v>
      </c>
      <c r="C316" s="58">
        <v>12</v>
      </c>
      <c r="D316" s="58">
        <v>0</v>
      </c>
      <c r="E316" s="58">
        <v>12</v>
      </c>
    </row>
    <row r="317" spans="1:5" ht="30" customHeight="1">
      <c r="A317" s="57"/>
      <c r="B317" s="59" t="s">
        <v>299</v>
      </c>
      <c r="C317" s="58">
        <v>12</v>
      </c>
      <c r="D317" s="58">
        <v>0</v>
      </c>
      <c r="E317" s="58">
        <v>12</v>
      </c>
    </row>
    <row r="318" spans="1:5" ht="30" customHeight="1">
      <c r="A318" s="57" t="s">
        <v>300</v>
      </c>
      <c r="B318" s="59" t="s">
        <v>301</v>
      </c>
      <c r="C318" s="58">
        <v>12</v>
      </c>
      <c r="D318" s="58">
        <v>0</v>
      </c>
      <c r="E318" s="58">
        <v>12</v>
      </c>
    </row>
    <row r="319" spans="1:5" ht="30" customHeight="1">
      <c r="A319" s="57" t="s">
        <v>302</v>
      </c>
      <c r="B319" s="59" t="s">
        <v>303</v>
      </c>
      <c r="C319" s="58">
        <v>1</v>
      </c>
      <c r="D319" s="58">
        <v>0</v>
      </c>
      <c r="E319" s="58">
        <v>1</v>
      </c>
    </row>
    <row r="320" spans="1:5" ht="30" customHeight="1">
      <c r="A320" s="57" t="s">
        <v>304</v>
      </c>
      <c r="B320" s="59" t="s">
        <v>305</v>
      </c>
      <c r="C320" s="58">
        <v>3.5</v>
      </c>
      <c r="D320" s="58">
        <v>0</v>
      </c>
      <c r="E320" s="58">
        <v>3.5</v>
      </c>
    </row>
    <row r="321" spans="1:5" ht="30" customHeight="1">
      <c r="A321" s="57" t="s">
        <v>308</v>
      </c>
      <c r="B321" s="59" t="s">
        <v>309</v>
      </c>
      <c r="C321" s="58">
        <v>0.1</v>
      </c>
      <c r="D321" s="58">
        <v>0</v>
      </c>
      <c r="E321" s="58">
        <v>0.1</v>
      </c>
    </row>
    <row r="322" spans="1:5" ht="30" customHeight="1">
      <c r="A322" s="57" t="s">
        <v>310</v>
      </c>
      <c r="B322" s="59" t="s">
        <v>311</v>
      </c>
      <c r="C322" s="58">
        <v>1.1000000000000001</v>
      </c>
      <c r="D322" s="58">
        <v>0</v>
      </c>
      <c r="E322" s="58">
        <v>1.1000000000000001</v>
      </c>
    </row>
    <row r="323" spans="1:5" ht="30" customHeight="1">
      <c r="A323" s="57" t="s">
        <v>318</v>
      </c>
      <c r="B323" s="59" t="s">
        <v>319</v>
      </c>
      <c r="C323" s="58">
        <v>0.3</v>
      </c>
      <c r="D323" s="58">
        <v>0</v>
      </c>
      <c r="E323" s="58">
        <v>0.3</v>
      </c>
    </row>
    <row r="324" spans="1:5" ht="30" customHeight="1">
      <c r="A324" s="57" t="s">
        <v>320</v>
      </c>
      <c r="B324" s="59" t="s">
        <v>321</v>
      </c>
      <c r="C324" s="58">
        <v>3</v>
      </c>
      <c r="D324" s="58">
        <v>0</v>
      </c>
      <c r="E324" s="58">
        <v>3</v>
      </c>
    </row>
    <row r="325" spans="1:5" ht="30" customHeight="1">
      <c r="A325" s="57" t="s">
        <v>322</v>
      </c>
      <c r="B325" s="59" t="s">
        <v>323</v>
      </c>
      <c r="C325" s="58">
        <v>3</v>
      </c>
      <c r="D325" s="58">
        <v>0</v>
      </c>
      <c r="E325" s="58">
        <v>3</v>
      </c>
    </row>
    <row r="326" spans="1:5" ht="30" customHeight="1">
      <c r="A326" s="57" t="s">
        <v>386</v>
      </c>
      <c r="B326" s="59" t="s">
        <v>387</v>
      </c>
      <c r="C326" s="58">
        <v>5.7</v>
      </c>
      <c r="D326" s="58">
        <v>0</v>
      </c>
      <c r="E326" s="58">
        <v>5.7</v>
      </c>
    </row>
    <row r="327" spans="1:5" ht="30" customHeight="1">
      <c r="A327" s="57"/>
      <c r="B327" s="59" t="s">
        <v>299</v>
      </c>
      <c r="C327" s="58">
        <v>5.7</v>
      </c>
      <c r="D327" s="58">
        <v>0</v>
      </c>
      <c r="E327" s="58">
        <v>5.7</v>
      </c>
    </row>
    <row r="328" spans="1:5" ht="30" customHeight="1">
      <c r="A328" s="57" t="s">
        <v>300</v>
      </c>
      <c r="B328" s="59" t="s">
        <v>301</v>
      </c>
      <c r="C328" s="58">
        <v>5.7</v>
      </c>
      <c r="D328" s="58">
        <v>0</v>
      </c>
      <c r="E328" s="58">
        <v>5.7</v>
      </c>
    </row>
    <row r="329" spans="1:5" ht="30" customHeight="1">
      <c r="A329" s="57" t="s">
        <v>302</v>
      </c>
      <c r="B329" s="59" t="s">
        <v>303</v>
      </c>
      <c r="C329" s="58">
        <v>3</v>
      </c>
      <c r="D329" s="58">
        <v>0</v>
      </c>
      <c r="E329" s="58">
        <v>3</v>
      </c>
    </row>
    <row r="330" spans="1:5" ht="30" customHeight="1">
      <c r="A330" s="57" t="s">
        <v>304</v>
      </c>
      <c r="B330" s="59" t="s">
        <v>305</v>
      </c>
      <c r="C330" s="58">
        <v>2</v>
      </c>
      <c r="D330" s="58">
        <v>0</v>
      </c>
      <c r="E330" s="58">
        <v>2</v>
      </c>
    </row>
    <row r="331" spans="1:5" ht="30" customHeight="1">
      <c r="A331" s="57" t="s">
        <v>314</v>
      </c>
      <c r="B331" s="59" t="s">
        <v>315</v>
      </c>
      <c r="C331" s="58">
        <v>0.7</v>
      </c>
      <c r="D331" s="58">
        <v>0</v>
      </c>
      <c r="E331" s="58">
        <v>0.7</v>
      </c>
    </row>
    <row r="332" spans="1:5" ht="30" customHeight="1">
      <c r="A332" s="57" t="s">
        <v>316</v>
      </c>
      <c r="B332" s="59" t="s">
        <v>317</v>
      </c>
      <c r="C332" s="58">
        <v>0</v>
      </c>
      <c r="D332" s="58">
        <v>0</v>
      </c>
      <c r="E332" s="58">
        <v>0</v>
      </c>
    </row>
    <row r="333" spans="1:5" ht="30" customHeight="1">
      <c r="A333" s="57" t="s">
        <v>388</v>
      </c>
      <c r="B333" s="59" t="s">
        <v>389</v>
      </c>
      <c r="C333" s="58">
        <v>49.08</v>
      </c>
      <c r="D333" s="58">
        <v>0</v>
      </c>
      <c r="E333" s="58">
        <v>49.08</v>
      </c>
    </row>
    <row r="334" spans="1:5" ht="30" customHeight="1">
      <c r="A334" s="57"/>
      <c r="B334" s="59" t="s">
        <v>299</v>
      </c>
      <c r="C334" s="58">
        <v>49.08</v>
      </c>
      <c r="D334" s="58">
        <v>0</v>
      </c>
      <c r="E334" s="58">
        <v>49.08</v>
      </c>
    </row>
    <row r="335" spans="1:5" ht="30" customHeight="1">
      <c r="A335" s="57" t="s">
        <v>300</v>
      </c>
      <c r="B335" s="59" t="s">
        <v>301</v>
      </c>
      <c r="C335" s="58">
        <v>49.08</v>
      </c>
      <c r="D335" s="58">
        <v>0</v>
      </c>
      <c r="E335" s="58">
        <v>49.08</v>
      </c>
    </row>
    <row r="336" spans="1:5" ht="30" customHeight="1">
      <c r="A336" s="57" t="s">
        <v>302</v>
      </c>
      <c r="B336" s="59" t="s">
        <v>303</v>
      </c>
      <c r="C336" s="58">
        <v>13.17</v>
      </c>
      <c r="D336" s="58">
        <v>0</v>
      </c>
      <c r="E336" s="58">
        <v>13.17</v>
      </c>
    </row>
    <row r="337" spans="1:5" ht="30" customHeight="1">
      <c r="A337" s="57" t="s">
        <v>304</v>
      </c>
      <c r="B337" s="59" t="s">
        <v>305</v>
      </c>
      <c r="C337" s="58">
        <v>10.57</v>
      </c>
      <c r="D337" s="58">
        <v>0</v>
      </c>
      <c r="E337" s="58">
        <v>10.57</v>
      </c>
    </row>
    <row r="338" spans="1:5" ht="30" customHeight="1">
      <c r="A338" s="57" t="s">
        <v>306</v>
      </c>
      <c r="B338" s="59" t="s">
        <v>307</v>
      </c>
      <c r="C338" s="58">
        <v>2.08</v>
      </c>
      <c r="D338" s="58">
        <v>0</v>
      </c>
      <c r="E338" s="58">
        <v>2.08</v>
      </c>
    </row>
    <row r="339" spans="1:5" ht="30" customHeight="1">
      <c r="A339" s="57" t="s">
        <v>308</v>
      </c>
      <c r="B339" s="59" t="s">
        <v>309</v>
      </c>
      <c r="C339" s="58">
        <v>1.65</v>
      </c>
      <c r="D339" s="58">
        <v>0</v>
      </c>
      <c r="E339" s="58">
        <v>1.65</v>
      </c>
    </row>
    <row r="340" spans="1:5" ht="30" customHeight="1">
      <c r="A340" s="57" t="s">
        <v>310</v>
      </c>
      <c r="B340" s="59" t="s">
        <v>311</v>
      </c>
      <c r="C340" s="58">
        <v>3.22</v>
      </c>
      <c r="D340" s="58">
        <v>0</v>
      </c>
      <c r="E340" s="58">
        <v>3.22</v>
      </c>
    </row>
    <row r="341" spans="1:5" ht="30" customHeight="1">
      <c r="A341" s="57" t="s">
        <v>312</v>
      </c>
      <c r="B341" s="59" t="s">
        <v>313</v>
      </c>
      <c r="C341" s="58">
        <v>0.59</v>
      </c>
      <c r="D341" s="58">
        <v>0</v>
      </c>
      <c r="E341" s="58">
        <v>0.59</v>
      </c>
    </row>
    <row r="342" spans="1:5" ht="30" customHeight="1">
      <c r="A342" s="57" t="s">
        <v>314</v>
      </c>
      <c r="B342" s="59" t="s">
        <v>315</v>
      </c>
      <c r="C342" s="58">
        <v>1.92</v>
      </c>
      <c r="D342" s="58">
        <v>0</v>
      </c>
      <c r="E342" s="58">
        <v>1.92</v>
      </c>
    </row>
    <row r="343" spans="1:5" ht="30" customHeight="1">
      <c r="A343" s="57" t="s">
        <v>316</v>
      </c>
      <c r="B343" s="59" t="s">
        <v>317</v>
      </c>
      <c r="C343" s="58">
        <v>1.64</v>
      </c>
      <c r="D343" s="58">
        <v>0</v>
      </c>
      <c r="E343" s="58">
        <v>1.64</v>
      </c>
    </row>
    <row r="344" spans="1:5" ht="30" customHeight="1">
      <c r="A344" s="57" t="s">
        <v>318</v>
      </c>
      <c r="B344" s="59" t="s">
        <v>319</v>
      </c>
      <c r="C344" s="58">
        <v>2.15</v>
      </c>
      <c r="D344" s="58">
        <v>0</v>
      </c>
      <c r="E344" s="58">
        <v>2.15</v>
      </c>
    </row>
    <row r="345" spans="1:5" ht="30" customHeight="1">
      <c r="A345" s="57" t="s">
        <v>320</v>
      </c>
      <c r="B345" s="59" t="s">
        <v>321</v>
      </c>
      <c r="C345" s="58">
        <v>5</v>
      </c>
      <c r="D345" s="58">
        <v>0</v>
      </c>
      <c r="E345" s="58">
        <v>5</v>
      </c>
    </row>
    <row r="346" spans="1:5" ht="30" customHeight="1">
      <c r="A346" s="57" t="s">
        <v>322</v>
      </c>
      <c r="B346" s="59" t="s">
        <v>323</v>
      </c>
      <c r="C346" s="58">
        <v>5.34</v>
      </c>
      <c r="D346" s="58">
        <v>0</v>
      </c>
      <c r="E346" s="58">
        <v>5.34</v>
      </c>
    </row>
    <row r="347" spans="1:5" ht="30" customHeight="1">
      <c r="A347" s="57" t="s">
        <v>324</v>
      </c>
      <c r="B347" s="59" t="s">
        <v>325</v>
      </c>
      <c r="C347" s="58">
        <v>1.01</v>
      </c>
      <c r="D347" s="58">
        <v>0</v>
      </c>
      <c r="E347" s="58">
        <v>1.01</v>
      </c>
    </row>
    <row r="348" spans="1:5" ht="30" customHeight="1">
      <c r="A348" s="57" t="s">
        <v>326</v>
      </c>
      <c r="B348" s="59" t="s">
        <v>327</v>
      </c>
      <c r="C348" s="58">
        <v>0.74</v>
      </c>
      <c r="D348" s="58">
        <v>0</v>
      </c>
      <c r="E348" s="58">
        <v>0.74</v>
      </c>
    </row>
    <row r="349" spans="1:5" ht="30" customHeight="1">
      <c r="A349" s="57" t="s">
        <v>390</v>
      </c>
      <c r="B349" s="59" t="s">
        <v>391</v>
      </c>
      <c r="C349" s="58">
        <v>61.35</v>
      </c>
      <c r="D349" s="58">
        <v>0</v>
      </c>
      <c r="E349" s="58">
        <v>61.35</v>
      </c>
    </row>
    <row r="350" spans="1:5" ht="30" customHeight="1">
      <c r="A350" s="57"/>
      <c r="B350" s="59" t="s">
        <v>299</v>
      </c>
      <c r="C350" s="58">
        <v>61.35</v>
      </c>
      <c r="D350" s="58">
        <v>0</v>
      </c>
      <c r="E350" s="58">
        <v>61.35</v>
      </c>
    </row>
    <row r="351" spans="1:5" ht="30" customHeight="1">
      <c r="A351" s="57" t="s">
        <v>300</v>
      </c>
      <c r="B351" s="59" t="s">
        <v>301</v>
      </c>
      <c r="C351" s="58">
        <v>61.35</v>
      </c>
      <c r="D351" s="58">
        <v>0</v>
      </c>
      <c r="E351" s="58">
        <v>61.35</v>
      </c>
    </row>
    <row r="352" spans="1:5" ht="30" customHeight="1">
      <c r="A352" s="57" t="s">
        <v>302</v>
      </c>
      <c r="B352" s="59" t="s">
        <v>303</v>
      </c>
      <c r="C352" s="58">
        <v>16.46</v>
      </c>
      <c r="D352" s="58">
        <v>0</v>
      </c>
      <c r="E352" s="58">
        <v>16.46</v>
      </c>
    </row>
    <row r="353" spans="1:5" ht="30" customHeight="1">
      <c r="A353" s="57" t="s">
        <v>304</v>
      </c>
      <c r="B353" s="59" t="s">
        <v>305</v>
      </c>
      <c r="C353" s="58">
        <v>13.21</v>
      </c>
      <c r="D353" s="58">
        <v>0</v>
      </c>
      <c r="E353" s="58">
        <v>13.21</v>
      </c>
    </row>
    <row r="354" spans="1:5" ht="30" customHeight="1">
      <c r="A354" s="57" t="s">
        <v>306</v>
      </c>
      <c r="B354" s="59" t="s">
        <v>307</v>
      </c>
      <c r="C354" s="58">
        <v>2.6</v>
      </c>
      <c r="D354" s="58">
        <v>0</v>
      </c>
      <c r="E354" s="58">
        <v>2.6</v>
      </c>
    </row>
    <row r="355" spans="1:5" ht="30" customHeight="1">
      <c r="A355" s="57" t="s">
        <v>308</v>
      </c>
      <c r="B355" s="59" t="s">
        <v>309</v>
      </c>
      <c r="C355" s="58">
        <v>2.06</v>
      </c>
      <c r="D355" s="58">
        <v>0</v>
      </c>
      <c r="E355" s="58">
        <v>2.06</v>
      </c>
    </row>
    <row r="356" spans="1:5" ht="30" customHeight="1">
      <c r="A356" s="57" t="s">
        <v>310</v>
      </c>
      <c r="B356" s="59" t="s">
        <v>311</v>
      </c>
      <c r="C356" s="58">
        <v>4.03</v>
      </c>
      <c r="D356" s="58">
        <v>0</v>
      </c>
      <c r="E356" s="58">
        <v>4.03</v>
      </c>
    </row>
    <row r="357" spans="1:5" ht="30" customHeight="1">
      <c r="A357" s="57" t="s">
        <v>312</v>
      </c>
      <c r="B357" s="59" t="s">
        <v>313</v>
      </c>
      <c r="C357" s="58">
        <v>0.74</v>
      </c>
      <c r="D357" s="58">
        <v>0</v>
      </c>
      <c r="E357" s="58">
        <v>0.74</v>
      </c>
    </row>
    <row r="358" spans="1:5" ht="30" customHeight="1">
      <c r="A358" s="57" t="s">
        <v>314</v>
      </c>
      <c r="B358" s="59" t="s">
        <v>315</v>
      </c>
      <c r="C358" s="58">
        <v>2.4</v>
      </c>
      <c r="D358" s="58">
        <v>0</v>
      </c>
      <c r="E358" s="58">
        <v>2.4</v>
      </c>
    </row>
    <row r="359" spans="1:5" ht="30" customHeight="1">
      <c r="A359" s="57" t="s">
        <v>316</v>
      </c>
      <c r="B359" s="59" t="s">
        <v>317</v>
      </c>
      <c r="C359" s="58">
        <v>2.0499999999999998</v>
      </c>
      <c r="D359" s="58">
        <v>0</v>
      </c>
      <c r="E359" s="58">
        <v>2.0499999999999998</v>
      </c>
    </row>
    <row r="360" spans="1:5" ht="30" customHeight="1">
      <c r="A360" s="57" t="s">
        <v>318</v>
      </c>
      <c r="B360" s="59" t="s">
        <v>319</v>
      </c>
      <c r="C360" s="58">
        <v>2.69</v>
      </c>
      <c r="D360" s="58">
        <v>0</v>
      </c>
      <c r="E360" s="58">
        <v>2.69</v>
      </c>
    </row>
    <row r="361" spans="1:5" ht="30" customHeight="1">
      <c r="A361" s="57" t="s">
        <v>320</v>
      </c>
      <c r="B361" s="59" t="s">
        <v>321</v>
      </c>
      <c r="C361" s="58">
        <v>6.25</v>
      </c>
      <c r="D361" s="58">
        <v>0</v>
      </c>
      <c r="E361" s="58">
        <v>6.25</v>
      </c>
    </row>
    <row r="362" spans="1:5" ht="30" customHeight="1">
      <c r="A362" s="57" t="s">
        <v>322</v>
      </c>
      <c r="B362" s="59" t="s">
        <v>323</v>
      </c>
      <c r="C362" s="58">
        <v>6.67</v>
      </c>
      <c r="D362" s="58">
        <v>0</v>
      </c>
      <c r="E362" s="58">
        <v>6.67</v>
      </c>
    </row>
    <row r="363" spans="1:5" ht="30" customHeight="1">
      <c r="A363" s="57" t="s">
        <v>324</v>
      </c>
      <c r="B363" s="59" t="s">
        <v>325</v>
      </c>
      <c r="C363" s="58">
        <v>1.26</v>
      </c>
      <c r="D363" s="58">
        <v>0</v>
      </c>
      <c r="E363" s="58">
        <v>1.26</v>
      </c>
    </row>
    <row r="364" spans="1:5" ht="30" customHeight="1">
      <c r="A364" s="57" t="s">
        <v>326</v>
      </c>
      <c r="B364" s="59" t="s">
        <v>327</v>
      </c>
      <c r="C364" s="58">
        <v>0.93</v>
      </c>
      <c r="D364" s="58">
        <v>0</v>
      </c>
      <c r="E364" s="58">
        <v>0.93</v>
      </c>
    </row>
    <row r="365" spans="1:5" ht="30" customHeight="1">
      <c r="A365" s="57" t="s">
        <v>390</v>
      </c>
      <c r="B365" s="59" t="s">
        <v>392</v>
      </c>
      <c r="C365" s="58">
        <v>113.76</v>
      </c>
      <c r="D365" s="58">
        <v>0</v>
      </c>
      <c r="E365" s="58">
        <v>113.76</v>
      </c>
    </row>
    <row r="366" spans="1:5" ht="30" customHeight="1">
      <c r="A366" s="57"/>
      <c r="B366" s="59" t="s">
        <v>299</v>
      </c>
      <c r="C366" s="58">
        <v>113.76</v>
      </c>
      <c r="D366" s="58">
        <v>0</v>
      </c>
      <c r="E366" s="58">
        <v>113.76</v>
      </c>
    </row>
    <row r="367" spans="1:5" ht="30" customHeight="1">
      <c r="A367" s="57" t="s">
        <v>300</v>
      </c>
      <c r="B367" s="59" t="s">
        <v>301</v>
      </c>
      <c r="C367" s="58">
        <v>113.76</v>
      </c>
      <c r="D367" s="58">
        <v>0</v>
      </c>
      <c r="E367" s="58">
        <v>113.76</v>
      </c>
    </row>
    <row r="368" spans="1:5" ht="30" customHeight="1">
      <c r="A368" s="57" t="s">
        <v>302</v>
      </c>
      <c r="B368" s="59" t="s">
        <v>303</v>
      </c>
      <c r="C368" s="58">
        <v>23.04</v>
      </c>
      <c r="D368" s="58">
        <v>0</v>
      </c>
      <c r="E368" s="58">
        <v>23.04</v>
      </c>
    </row>
    <row r="369" spans="1:5" ht="30" customHeight="1">
      <c r="A369" s="57" t="s">
        <v>304</v>
      </c>
      <c r="B369" s="59" t="s">
        <v>305</v>
      </c>
      <c r="C369" s="58">
        <v>21.6</v>
      </c>
      <c r="D369" s="58">
        <v>0</v>
      </c>
      <c r="E369" s="58">
        <v>21.6</v>
      </c>
    </row>
    <row r="370" spans="1:5" ht="30" customHeight="1">
      <c r="A370" s="57" t="s">
        <v>306</v>
      </c>
      <c r="B370" s="59" t="s">
        <v>307</v>
      </c>
      <c r="C370" s="58">
        <v>5.28</v>
      </c>
      <c r="D370" s="58">
        <v>0</v>
      </c>
      <c r="E370" s="58">
        <v>5.28</v>
      </c>
    </row>
    <row r="371" spans="1:5" ht="30" customHeight="1">
      <c r="A371" s="57" t="s">
        <v>308</v>
      </c>
      <c r="B371" s="59" t="s">
        <v>309</v>
      </c>
      <c r="C371" s="58">
        <v>4.32</v>
      </c>
      <c r="D371" s="58">
        <v>0</v>
      </c>
      <c r="E371" s="58">
        <v>4.32</v>
      </c>
    </row>
    <row r="372" spans="1:5" ht="30" customHeight="1">
      <c r="A372" s="57" t="s">
        <v>310</v>
      </c>
      <c r="B372" s="59" t="s">
        <v>311</v>
      </c>
      <c r="C372" s="58">
        <v>9.6</v>
      </c>
      <c r="D372" s="58">
        <v>0</v>
      </c>
      <c r="E372" s="58">
        <v>9.6</v>
      </c>
    </row>
    <row r="373" spans="1:5" ht="30" customHeight="1">
      <c r="A373" s="57" t="s">
        <v>312</v>
      </c>
      <c r="B373" s="59" t="s">
        <v>313</v>
      </c>
      <c r="C373" s="58">
        <v>1.92</v>
      </c>
      <c r="D373" s="58">
        <v>0</v>
      </c>
      <c r="E373" s="58">
        <v>1.92</v>
      </c>
    </row>
    <row r="374" spans="1:5" ht="30" customHeight="1">
      <c r="A374" s="57" t="s">
        <v>314</v>
      </c>
      <c r="B374" s="59" t="s">
        <v>315</v>
      </c>
      <c r="C374" s="58">
        <v>4.8</v>
      </c>
      <c r="D374" s="58">
        <v>0</v>
      </c>
      <c r="E374" s="58">
        <v>4.8</v>
      </c>
    </row>
    <row r="375" spans="1:5" ht="30" customHeight="1">
      <c r="A375" s="57" t="s">
        <v>316</v>
      </c>
      <c r="B375" s="59" t="s">
        <v>317</v>
      </c>
      <c r="C375" s="58">
        <v>4.32</v>
      </c>
      <c r="D375" s="58">
        <v>0</v>
      </c>
      <c r="E375" s="58">
        <v>4.32</v>
      </c>
    </row>
    <row r="376" spans="1:5" ht="30" customHeight="1">
      <c r="A376" s="57" t="s">
        <v>318</v>
      </c>
      <c r="B376" s="59" t="s">
        <v>319</v>
      </c>
      <c r="C376" s="58">
        <v>5.76</v>
      </c>
      <c r="D376" s="58">
        <v>0</v>
      </c>
      <c r="E376" s="58">
        <v>5.76</v>
      </c>
    </row>
    <row r="377" spans="1:5" ht="30" customHeight="1">
      <c r="A377" s="57" t="s">
        <v>320</v>
      </c>
      <c r="B377" s="59" t="s">
        <v>321</v>
      </c>
      <c r="C377" s="58">
        <v>12.96</v>
      </c>
      <c r="D377" s="58">
        <v>0</v>
      </c>
      <c r="E377" s="58">
        <v>12.96</v>
      </c>
    </row>
    <row r="378" spans="1:5" ht="30" customHeight="1">
      <c r="A378" s="57" t="s">
        <v>322</v>
      </c>
      <c r="B378" s="59" t="s">
        <v>323</v>
      </c>
      <c r="C378" s="58">
        <v>15.84</v>
      </c>
      <c r="D378" s="58">
        <v>0</v>
      </c>
      <c r="E378" s="58">
        <v>15.84</v>
      </c>
    </row>
    <row r="379" spans="1:5" ht="30" customHeight="1">
      <c r="A379" s="57" t="s">
        <v>324</v>
      </c>
      <c r="B379" s="59" t="s">
        <v>325</v>
      </c>
      <c r="C379" s="58">
        <v>2.4</v>
      </c>
      <c r="D379" s="58">
        <v>0</v>
      </c>
      <c r="E379" s="58">
        <v>2.4</v>
      </c>
    </row>
    <row r="380" spans="1:5" ht="30" customHeight="1">
      <c r="A380" s="57" t="s">
        <v>326</v>
      </c>
      <c r="B380" s="59" t="s">
        <v>327</v>
      </c>
      <c r="C380" s="58">
        <v>1.92</v>
      </c>
      <c r="D380" s="58">
        <v>0</v>
      </c>
      <c r="E380" s="58">
        <v>1.92</v>
      </c>
    </row>
    <row r="381" spans="1:5" ht="30" customHeight="1">
      <c r="A381" s="57" t="s">
        <v>393</v>
      </c>
      <c r="B381" s="59" t="s">
        <v>394</v>
      </c>
      <c r="C381" s="58">
        <v>0</v>
      </c>
      <c r="D381" s="58">
        <v>0</v>
      </c>
      <c r="E381" s="58">
        <v>0</v>
      </c>
    </row>
    <row r="382" spans="1:5" ht="30" customHeight="1">
      <c r="A382" s="57"/>
      <c r="B382" s="59" t="s">
        <v>299</v>
      </c>
      <c r="C382" s="58">
        <v>0</v>
      </c>
      <c r="D382" s="58">
        <v>0</v>
      </c>
      <c r="E382" s="58">
        <v>0</v>
      </c>
    </row>
    <row r="383" spans="1:5" ht="30" customHeight="1">
      <c r="A383" s="57" t="s">
        <v>300</v>
      </c>
      <c r="B383" s="59" t="s">
        <v>301</v>
      </c>
      <c r="C383" s="58">
        <v>0</v>
      </c>
      <c r="D383" s="58">
        <v>0</v>
      </c>
      <c r="E383" s="58">
        <v>0</v>
      </c>
    </row>
    <row r="384" spans="1:5" ht="30" customHeight="1">
      <c r="A384" s="57" t="s">
        <v>316</v>
      </c>
      <c r="B384" s="59" t="s">
        <v>317</v>
      </c>
      <c r="C384" s="58">
        <v>0</v>
      </c>
      <c r="D384" s="58">
        <v>0</v>
      </c>
      <c r="E384" s="58">
        <v>0</v>
      </c>
    </row>
    <row r="385" spans="1:5" ht="30" customHeight="1">
      <c r="A385" s="57" t="s">
        <v>395</v>
      </c>
      <c r="B385" s="59" t="s">
        <v>396</v>
      </c>
      <c r="C385" s="58">
        <v>72.31</v>
      </c>
      <c r="D385" s="58">
        <v>0</v>
      </c>
      <c r="E385" s="58">
        <v>72.31</v>
      </c>
    </row>
    <row r="386" spans="1:5" ht="30" customHeight="1">
      <c r="A386" s="57"/>
      <c r="B386" s="59" t="s">
        <v>299</v>
      </c>
      <c r="C386" s="58">
        <v>72.31</v>
      </c>
      <c r="D386" s="58">
        <v>0</v>
      </c>
      <c r="E386" s="58">
        <v>72.31</v>
      </c>
    </row>
    <row r="387" spans="1:5" ht="30" customHeight="1">
      <c r="A387" s="57" t="s">
        <v>300</v>
      </c>
      <c r="B387" s="59" t="s">
        <v>301</v>
      </c>
      <c r="C387" s="58">
        <v>72.31</v>
      </c>
      <c r="D387" s="58">
        <v>0</v>
      </c>
      <c r="E387" s="58">
        <v>72.31</v>
      </c>
    </row>
    <row r="388" spans="1:5" ht="30" customHeight="1">
      <c r="A388" s="57" t="s">
        <v>302</v>
      </c>
      <c r="B388" s="59" t="s">
        <v>303</v>
      </c>
      <c r="C388" s="58">
        <v>41.8</v>
      </c>
      <c r="D388" s="58">
        <v>0</v>
      </c>
      <c r="E388" s="58">
        <v>41.8</v>
      </c>
    </row>
    <row r="389" spans="1:5" ht="30" customHeight="1">
      <c r="A389" s="57" t="s">
        <v>304</v>
      </c>
      <c r="B389" s="59" t="s">
        <v>305</v>
      </c>
      <c r="C389" s="58">
        <v>16.309999999999999</v>
      </c>
      <c r="D389" s="58">
        <v>0</v>
      </c>
      <c r="E389" s="58">
        <v>16.309999999999999</v>
      </c>
    </row>
    <row r="390" spans="1:5" ht="30" customHeight="1">
      <c r="A390" s="57" t="s">
        <v>314</v>
      </c>
      <c r="B390" s="59" t="s">
        <v>315</v>
      </c>
      <c r="C390" s="58">
        <v>7.43</v>
      </c>
      <c r="D390" s="58">
        <v>0</v>
      </c>
      <c r="E390" s="58">
        <v>7.43</v>
      </c>
    </row>
    <row r="391" spans="1:5" ht="30" customHeight="1">
      <c r="A391" s="57" t="s">
        <v>316</v>
      </c>
      <c r="B391" s="59" t="s">
        <v>317</v>
      </c>
      <c r="C391" s="58">
        <v>6.77</v>
      </c>
      <c r="D391" s="58">
        <v>0</v>
      </c>
      <c r="E391" s="58">
        <v>6.77</v>
      </c>
    </row>
    <row r="392" spans="1:5" ht="30" customHeight="1">
      <c r="A392" s="57" t="s">
        <v>397</v>
      </c>
      <c r="B392" s="59" t="s">
        <v>398</v>
      </c>
      <c r="C392" s="58">
        <v>44.97</v>
      </c>
      <c r="D392" s="58">
        <v>0</v>
      </c>
      <c r="E392" s="58">
        <v>44.97</v>
      </c>
    </row>
    <row r="393" spans="1:5" ht="30" customHeight="1">
      <c r="A393" s="57"/>
      <c r="B393" s="59" t="s">
        <v>299</v>
      </c>
      <c r="C393" s="58">
        <v>44.97</v>
      </c>
      <c r="D393" s="58">
        <v>0</v>
      </c>
      <c r="E393" s="58">
        <v>44.97</v>
      </c>
    </row>
    <row r="394" spans="1:5" ht="30" customHeight="1">
      <c r="A394" s="57" t="s">
        <v>300</v>
      </c>
      <c r="B394" s="59" t="s">
        <v>301</v>
      </c>
      <c r="C394" s="58">
        <v>44.97</v>
      </c>
      <c r="D394" s="58">
        <v>0</v>
      </c>
      <c r="E394" s="58">
        <v>44.97</v>
      </c>
    </row>
    <row r="395" spans="1:5" ht="30" customHeight="1">
      <c r="A395" s="57" t="s">
        <v>302</v>
      </c>
      <c r="B395" s="59" t="s">
        <v>303</v>
      </c>
      <c r="C395" s="58">
        <v>26.57</v>
      </c>
      <c r="D395" s="58">
        <v>0</v>
      </c>
      <c r="E395" s="58">
        <v>26.57</v>
      </c>
    </row>
    <row r="396" spans="1:5" ht="30" customHeight="1">
      <c r="A396" s="57" t="s">
        <v>304</v>
      </c>
      <c r="B396" s="59" t="s">
        <v>305</v>
      </c>
      <c r="C396" s="58">
        <v>6.09</v>
      </c>
      <c r="D396" s="58">
        <v>0</v>
      </c>
      <c r="E396" s="58">
        <v>6.09</v>
      </c>
    </row>
    <row r="397" spans="1:5" ht="30" customHeight="1">
      <c r="A397" s="57" t="s">
        <v>306</v>
      </c>
      <c r="B397" s="59" t="s">
        <v>307</v>
      </c>
      <c r="C397" s="58">
        <v>0.41</v>
      </c>
      <c r="D397" s="58">
        <v>0</v>
      </c>
      <c r="E397" s="58">
        <v>0.41</v>
      </c>
    </row>
    <row r="398" spans="1:5" ht="30" customHeight="1">
      <c r="A398" s="57" t="s">
        <v>308</v>
      </c>
      <c r="B398" s="59" t="s">
        <v>309</v>
      </c>
      <c r="C398" s="58">
        <v>0.45</v>
      </c>
      <c r="D398" s="58">
        <v>0</v>
      </c>
      <c r="E398" s="58">
        <v>0.45</v>
      </c>
    </row>
    <row r="399" spans="1:5" ht="30" customHeight="1">
      <c r="A399" s="57" t="s">
        <v>312</v>
      </c>
      <c r="B399" s="59" t="s">
        <v>313</v>
      </c>
      <c r="C399" s="58">
        <v>0.35</v>
      </c>
      <c r="D399" s="58">
        <v>0</v>
      </c>
      <c r="E399" s="58">
        <v>0.35</v>
      </c>
    </row>
    <row r="400" spans="1:5" ht="30" customHeight="1">
      <c r="A400" s="57" t="s">
        <v>314</v>
      </c>
      <c r="B400" s="59" t="s">
        <v>315</v>
      </c>
      <c r="C400" s="58">
        <v>2.21</v>
      </c>
      <c r="D400" s="58">
        <v>0</v>
      </c>
      <c r="E400" s="58">
        <v>2.21</v>
      </c>
    </row>
    <row r="401" spans="1:5" ht="30" customHeight="1">
      <c r="A401" s="57" t="s">
        <v>316</v>
      </c>
      <c r="B401" s="59" t="s">
        <v>317</v>
      </c>
      <c r="C401" s="58">
        <v>1.2</v>
      </c>
      <c r="D401" s="58">
        <v>0</v>
      </c>
      <c r="E401" s="58">
        <v>1.2</v>
      </c>
    </row>
    <row r="402" spans="1:5" ht="30" customHeight="1">
      <c r="A402" s="57" t="s">
        <v>318</v>
      </c>
      <c r="B402" s="59" t="s">
        <v>319</v>
      </c>
      <c r="C402" s="58">
        <v>1.9</v>
      </c>
      <c r="D402" s="58">
        <v>0</v>
      </c>
      <c r="E402" s="58">
        <v>1.9</v>
      </c>
    </row>
    <row r="403" spans="1:5" ht="30" customHeight="1">
      <c r="A403" s="57" t="s">
        <v>320</v>
      </c>
      <c r="B403" s="59" t="s">
        <v>321</v>
      </c>
      <c r="C403" s="58">
        <v>1.79</v>
      </c>
      <c r="D403" s="58">
        <v>0</v>
      </c>
      <c r="E403" s="58">
        <v>1.79</v>
      </c>
    </row>
    <row r="404" spans="1:5" ht="30" customHeight="1">
      <c r="A404" s="57" t="s">
        <v>322</v>
      </c>
      <c r="B404" s="59" t="s">
        <v>323</v>
      </c>
      <c r="C404" s="58">
        <v>3.38</v>
      </c>
      <c r="D404" s="58">
        <v>0</v>
      </c>
      <c r="E404" s="58">
        <v>3.38</v>
      </c>
    </row>
    <row r="405" spans="1:5" ht="30" customHeight="1">
      <c r="A405" s="57" t="s">
        <v>324</v>
      </c>
      <c r="B405" s="59" t="s">
        <v>325</v>
      </c>
      <c r="C405" s="58">
        <v>0.37</v>
      </c>
      <c r="D405" s="58">
        <v>0</v>
      </c>
      <c r="E405" s="58">
        <v>0.37</v>
      </c>
    </row>
    <row r="406" spans="1:5" ht="30" customHeight="1">
      <c r="A406" s="57" t="s">
        <v>326</v>
      </c>
      <c r="B406" s="59" t="s">
        <v>327</v>
      </c>
      <c r="C406" s="58">
        <v>0.25</v>
      </c>
      <c r="D406" s="58">
        <v>0</v>
      </c>
      <c r="E406" s="58">
        <v>0.25</v>
      </c>
    </row>
    <row r="407" spans="1:5" ht="30" customHeight="1">
      <c r="A407" s="57" t="s">
        <v>399</v>
      </c>
      <c r="B407" s="59" t="s">
        <v>400</v>
      </c>
      <c r="C407" s="58">
        <v>11.44</v>
      </c>
      <c r="D407" s="58">
        <v>0</v>
      </c>
      <c r="E407" s="58">
        <v>11.44</v>
      </c>
    </row>
    <row r="408" spans="1:5" ht="30" customHeight="1">
      <c r="A408" s="57"/>
      <c r="B408" s="59" t="s">
        <v>299</v>
      </c>
      <c r="C408" s="58">
        <v>11.44</v>
      </c>
      <c r="D408" s="58">
        <v>0</v>
      </c>
      <c r="E408" s="58">
        <v>11.44</v>
      </c>
    </row>
    <row r="409" spans="1:5" ht="30" customHeight="1">
      <c r="A409" s="57" t="s">
        <v>300</v>
      </c>
      <c r="B409" s="59" t="s">
        <v>301</v>
      </c>
      <c r="C409" s="58">
        <v>11.44</v>
      </c>
      <c r="D409" s="58">
        <v>0</v>
      </c>
      <c r="E409" s="58">
        <v>11.44</v>
      </c>
    </row>
    <row r="410" spans="1:5" ht="30" customHeight="1">
      <c r="A410" s="57" t="s">
        <v>302</v>
      </c>
      <c r="B410" s="59" t="s">
        <v>303</v>
      </c>
      <c r="C410" s="58">
        <v>8.48</v>
      </c>
      <c r="D410" s="58">
        <v>0</v>
      </c>
      <c r="E410" s="58">
        <v>8.48</v>
      </c>
    </row>
    <row r="411" spans="1:5" ht="30" customHeight="1">
      <c r="A411" s="57" t="s">
        <v>304</v>
      </c>
      <c r="B411" s="59" t="s">
        <v>305</v>
      </c>
      <c r="C411" s="58">
        <v>1.04</v>
      </c>
      <c r="D411" s="58">
        <v>0</v>
      </c>
      <c r="E411" s="58">
        <v>1.04</v>
      </c>
    </row>
    <row r="412" spans="1:5" ht="30" customHeight="1">
      <c r="A412" s="57" t="s">
        <v>306</v>
      </c>
      <c r="B412" s="59" t="s">
        <v>307</v>
      </c>
      <c r="C412" s="58">
        <v>0.16</v>
      </c>
      <c r="D412" s="58">
        <v>0</v>
      </c>
      <c r="E412" s="58">
        <v>0.16</v>
      </c>
    </row>
    <row r="413" spans="1:5" ht="30" customHeight="1">
      <c r="A413" s="57" t="s">
        <v>312</v>
      </c>
      <c r="B413" s="59" t="s">
        <v>313</v>
      </c>
      <c r="C413" s="58">
        <v>0.08</v>
      </c>
      <c r="D413" s="58">
        <v>0</v>
      </c>
      <c r="E413" s="58">
        <v>0.08</v>
      </c>
    </row>
    <row r="414" spans="1:5" ht="30" customHeight="1">
      <c r="A414" s="57" t="s">
        <v>314</v>
      </c>
      <c r="B414" s="59" t="s">
        <v>315</v>
      </c>
      <c r="C414" s="58">
        <v>0.96</v>
      </c>
      <c r="D414" s="58">
        <v>0</v>
      </c>
      <c r="E414" s="58">
        <v>0.96</v>
      </c>
    </row>
    <row r="415" spans="1:5" ht="30" customHeight="1">
      <c r="A415" s="57" t="s">
        <v>316</v>
      </c>
      <c r="B415" s="59" t="s">
        <v>317</v>
      </c>
      <c r="C415" s="58">
        <v>0.48</v>
      </c>
      <c r="D415" s="58">
        <v>0</v>
      </c>
      <c r="E415" s="58">
        <v>0.48</v>
      </c>
    </row>
    <row r="416" spans="1:5" ht="30" customHeight="1">
      <c r="A416" s="57" t="s">
        <v>322</v>
      </c>
      <c r="B416" s="59" t="s">
        <v>323</v>
      </c>
      <c r="C416" s="58">
        <v>0.08</v>
      </c>
      <c r="D416" s="58">
        <v>0</v>
      </c>
      <c r="E416" s="58">
        <v>0.08</v>
      </c>
    </row>
    <row r="417" spans="1:5" ht="30" customHeight="1">
      <c r="A417" s="57" t="s">
        <v>324</v>
      </c>
      <c r="B417" s="59" t="s">
        <v>325</v>
      </c>
      <c r="C417" s="58">
        <v>0.16</v>
      </c>
      <c r="D417" s="58">
        <v>0</v>
      </c>
      <c r="E417" s="58">
        <v>0.16</v>
      </c>
    </row>
    <row r="418" spans="1:5" ht="30" customHeight="1">
      <c r="A418" s="57" t="s">
        <v>401</v>
      </c>
      <c r="B418" s="59" t="s">
        <v>402</v>
      </c>
      <c r="C418" s="58">
        <v>27.1</v>
      </c>
      <c r="D418" s="58">
        <v>0</v>
      </c>
      <c r="E418" s="58">
        <v>27.1</v>
      </c>
    </row>
    <row r="419" spans="1:5" ht="30" customHeight="1">
      <c r="A419" s="57"/>
      <c r="B419" s="59" t="s">
        <v>299</v>
      </c>
      <c r="C419" s="58">
        <v>27.1</v>
      </c>
      <c r="D419" s="58">
        <v>0</v>
      </c>
      <c r="E419" s="58">
        <v>27.1</v>
      </c>
    </row>
    <row r="420" spans="1:5" ht="30" customHeight="1">
      <c r="A420" s="57" t="s">
        <v>300</v>
      </c>
      <c r="B420" s="59" t="s">
        <v>301</v>
      </c>
      <c r="C420" s="58">
        <v>27.1</v>
      </c>
      <c r="D420" s="58">
        <v>0</v>
      </c>
      <c r="E420" s="58">
        <v>27.1</v>
      </c>
    </row>
    <row r="421" spans="1:5" ht="30" customHeight="1">
      <c r="A421" s="57" t="s">
        <v>302</v>
      </c>
      <c r="B421" s="59" t="s">
        <v>303</v>
      </c>
      <c r="C421" s="58">
        <v>3</v>
      </c>
      <c r="D421" s="58">
        <v>0</v>
      </c>
      <c r="E421" s="58">
        <v>3</v>
      </c>
    </row>
    <row r="422" spans="1:5" ht="30" customHeight="1">
      <c r="A422" s="57" t="s">
        <v>304</v>
      </c>
      <c r="B422" s="59" t="s">
        <v>305</v>
      </c>
      <c r="C422" s="58">
        <v>5</v>
      </c>
      <c r="D422" s="58">
        <v>0</v>
      </c>
      <c r="E422" s="58">
        <v>5</v>
      </c>
    </row>
    <row r="423" spans="1:5" ht="30" customHeight="1">
      <c r="A423" s="57" t="s">
        <v>306</v>
      </c>
      <c r="B423" s="59" t="s">
        <v>307</v>
      </c>
      <c r="C423" s="58">
        <v>2.4</v>
      </c>
      <c r="D423" s="58">
        <v>0</v>
      </c>
      <c r="E423" s="58">
        <v>2.4</v>
      </c>
    </row>
    <row r="424" spans="1:5" ht="30" customHeight="1">
      <c r="A424" s="57" t="s">
        <v>308</v>
      </c>
      <c r="B424" s="59" t="s">
        <v>309</v>
      </c>
      <c r="C424" s="58">
        <v>0.9</v>
      </c>
      <c r="D424" s="58">
        <v>0</v>
      </c>
      <c r="E424" s="58">
        <v>0.9</v>
      </c>
    </row>
    <row r="425" spans="1:5" ht="30" customHeight="1">
      <c r="A425" s="57" t="s">
        <v>310</v>
      </c>
      <c r="B425" s="59" t="s">
        <v>311</v>
      </c>
      <c r="C425" s="58">
        <v>0.6</v>
      </c>
      <c r="D425" s="58">
        <v>0</v>
      </c>
      <c r="E425" s="58">
        <v>0.6</v>
      </c>
    </row>
    <row r="426" spans="1:5" ht="30" customHeight="1">
      <c r="A426" s="57" t="s">
        <v>312</v>
      </c>
      <c r="B426" s="59" t="s">
        <v>313</v>
      </c>
      <c r="C426" s="58">
        <v>0.4</v>
      </c>
      <c r="D426" s="58">
        <v>0</v>
      </c>
      <c r="E426" s="58">
        <v>0.4</v>
      </c>
    </row>
    <row r="427" spans="1:5" ht="30" customHeight="1">
      <c r="A427" s="57" t="s">
        <v>316</v>
      </c>
      <c r="B427" s="59" t="s">
        <v>317</v>
      </c>
      <c r="C427" s="58">
        <v>0.6</v>
      </c>
      <c r="D427" s="58">
        <v>0</v>
      </c>
      <c r="E427" s="58">
        <v>0.6</v>
      </c>
    </row>
    <row r="428" spans="1:5" ht="30" customHeight="1">
      <c r="A428" s="57" t="s">
        <v>318</v>
      </c>
      <c r="B428" s="59" t="s">
        <v>319</v>
      </c>
      <c r="C428" s="58">
        <v>2.9</v>
      </c>
      <c r="D428" s="58">
        <v>0</v>
      </c>
      <c r="E428" s="58">
        <v>2.9</v>
      </c>
    </row>
    <row r="429" spans="1:5" ht="30" customHeight="1">
      <c r="A429" s="57" t="s">
        <v>320</v>
      </c>
      <c r="B429" s="59" t="s">
        <v>321</v>
      </c>
      <c r="C429" s="58">
        <v>4</v>
      </c>
      <c r="D429" s="58">
        <v>0</v>
      </c>
      <c r="E429" s="58">
        <v>4</v>
      </c>
    </row>
    <row r="430" spans="1:5" ht="30" customHeight="1">
      <c r="A430" s="57" t="s">
        <v>322</v>
      </c>
      <c r="B430" s="59" t="s">
        <v>323</v>
      </c>
      <c r="C430" s="58">
        <v>4.8</v>
      </c>
      <c r="D430" s="58">
        <v>0</v>
      </c>
      <c r="E430" s="58">
        <v>4.8</v>
      </c>
    </row>
    <row r="431" spans="1:5" ht="30" customHeight="1">
      <c r="A431" s="57" t="s">
        <v>324</v>
      </c>
      <c r="B431" s="59" t="s">
        <v>325</v>
      </c>
      <c r="C431" s="58">
        <v>2</v>
      </c>
      <c r="D431" s="58">
        <v>0</v>
      </c>
      <c r="E431" s="58">
        <v>2</v>
      </c>
    </row>
    <row r="432" spans="1:5" ht="30" customHeight="1">
      <c r="A432" s="57" t="s">
        <v>326</v>
      </c>
      <c r="B432" s="59" t="s">
        <v>327</v>
      </c>
      <c r="C432" s="58">
        <v>0.5</v>
      </c>
      <c r="D432" s="58">
        <v>0</v>
      </c>
      <c r="E432" s="58">
        <v>0.5</v>
      </c>
    </row>
    <row r="433" spans="1:5" ht="30" customHeight="1">
      <c r="A433" s="57" t="s">
        <v>403</v>
      </c>
      <c r="B433" s="59" t="s">
        <v>404</v>
      </c>
      <c r="C433" s="58">
        <v>24.01</v>
      </c>
      <c r="D433" s="58">
        <v>24.01</v>
      </c>
      <c r="E433" s="58">
        <v>0</v>
      </c>
    </row>
    <row r="434" spans="1:5" ht="30" customHeight="1">
      <c r="A434" s="57" t="s">
        <v>405</v>
      </c>
      <c r="B434" s="59" t="s">
        <v>406</v>
      </c>
      <c r="C434" s="58">
        <v>24.01</v>
      </c>
      <c r="D434" s="58">
        <v>24.01</v>
      </c>
      <c r="E434" s="58">
        <v>0</v>
      </c>
    </row>
    <row r="435" spans="1:5" ht="30" customHeight="1">
      <c r="A435" s="57"/>
      <c r="B435" s="59" t="s">
        <v>299</v>
      </c>
      <c r="C435" s="58">
        <v>24.01</v>
      </c>
      <c r="D435" s="58">
        <v>24.01</v>
      </c>
      <c r="E435" s="58">
        <v>0</v>
      </c>
    </row>
    <row r="436" spans="1:5" ht="30" customHeight="1">
      <c r="A436" s="57" t="s">
        <v>300</v>
      </c>
      <c r="B436" s="59" t="s">
        <v>301</v>
      </c>
      <c r="C436" s="58">
        <v>24.01</v>
      </c>
      <c r="D436" s="58">
        <v>24.01</v>
      </c>
      <c r="E436" s="58">
        <v>0</v>
      </c>
    </row>
    <row r="437" spans="1:5" ht="30" customHeight="1">
      <c r="A437" s="57" t="s">
        <v>302</v>
      </c>
      <c r="B437" s="59" t="s">
        <v>303</v>
      </c>
      <c r="C437" s="58">
        <v>5.5</v>
      </c>
      <c r="D437" s="58">
        <v>5.5</v>
      </c>
      <c r="E437" s="58">
        <v>0</v>
      </c>
    </row>
    <row r="438" spans="1:5" ht="30" customHeight="1">
      <c r="A438" s="57" t="s">
        <v>304</v>
      </c>
      <c r="B438" s="59" t="s">
        <v>305</v>
      </c>
      <c r="C438" s="58">
        <v>3.41</v>
      </c>
      <c r="D438" s="58">
        <v>3.41</v>
      </c>
      <c r="E438" s="58">
        <v>0</v>
      </c>
    </row>
    <row r="439" spans="1:5" ht="30" customHeight="1">
      <c r="A439" s="57" t="s">
        <v>310</v>
      </c>
      <c r="B439" s="59" t="s">
        <v>311</v>
      </c>
      <c r="C439" s="58">
        <v>0.81</v>
      </c>
      <c r="D439" s="58">
        <v>0.81</v>
      </c>
      <c r="E439" s="58">
        <v>0</v>
      </c>
    </row>
    <row r="440" spans="1:5" ht="30" customHeight="1">
      <c r="A440" s="57" t="s">
        <v>320</v>
      </c>
      <c r="B440" s="59" t="s">
        <v>321</v>
      </c>
      <c r="C440" s="58">
        <v>14.29</v>
      </c>
      <c r="D440" s="58">
        <v>14.29</v>
      </c>
      <c r="E440" s="58">
        <v>0</v>
      </c>
    </row>
    <row r="441" spans="1:5" ht="30" customHeight="1">
      <c r="A441" s="57" t="s">
        <v>407</v>
      </c>
      <c r="B441" s="59" t="s">
        <v>408</v>
      </c>
      <c r="C441" s="58">
        <v>4.3</v>
      </c>
      <c r="D441" s="58">
        <v>0</v>
      </c>
      <c r="E441" s="58">
        <v>4.3</v>
      </c>
    </row>
    <row r="442" spans="1:5" ht="30" customHeight="1">
      <c r="A442" s="57" t="s">
        <v>409</v>
      </c>
      <c r="B442" s="59" t="s">
        <v>410</v>
      </c>
      <c r="C442" s="58">
        <v>4.3</v>
      </c>
      <c r="D442" s="58">
        <v>0</v>
      </c>
      <c r="E442" s="58">
        <v>4.3</v>
      </c>
    </row>
    <row r="443" spans="1:5" ht="30" customHeight="1">
      <c r="A443" s="57"/>
      <c r="B443" s="59" t="s">
        <v>299</v>
      </c>
      <c r="C443" s="58">
        <v>4.3</v>
      </c>
      <c r="D443" s="58">
        <v>0</v>
      </c>
      <c r="E443" s="58">
        <v>4.3</v>
      </c>
    </row>
    <row r="444" spans="1:5" ht="30" customHeight="1">
      <c r="A444" s="57" t="s">
        <v>300</v>
      </c>
      <c r="B444" s="59" t="s">
        <v>301</v>
      </c>
      <c r="C444" s="58">
        <v>4.3</v>
      </c>
      <c r="D444" s="58">
        <v>0</v>
      </c>
      <c r="E444" s="58">
        <v>4.3</v>
      </c>
    </row>
    <row r="445" spans="1:5" ht="30" customHeight="1">
      <c r="A445" s="57" t="s">
        <v>304</v>
      </c>
      <c r="B445" s="59" t="s">
        <v>305</v>
      </c>
      <c r="C445" s="58">
        <v>3</v>
      </c>
      <c r="D445" s="58">
        <v>0</v>
      </c>
      <c r="E445" s="58">
        <v>3</v>
      </c>
    </row>
    <row r="446" spans="1:5" ht="30" customHeight="1">
      <c r="A446" s="57" t="s">
        <v>320</v>
      </c>
      <c r="B446" s="59" t="s">
        <v>321</v>
      </c>
      <c r="C446" s="58">
        <v>1</v>
      </c>
      <c r="D446" s="58">
        <v>0</v>
      </c>
      <c r="E446" s="58">
        <v>1</v>
      </c>
    </row>
    <row r="447" spans="1:5" ht="30" customHeight="1">
      <c r="A447" s="57" t="s">
        <v>326</v>
      </c>
      <c r="B447" s="59" t="s">
        <v>327</v>
      </c>
      <c r="C447" s="58">
        <v>0.3</v>
      </c>
      <c r="D447" s="58">
        <v>0</v>
      </c>
      <c r="E447" s="58">
        <v>0.3</v>
      </c>
    </row>
    <row r="448" spans="1:5" ht="13.5" customHeight="1">
      <c r="A448"/>
      <c r="B448"/>
      <c r="C448"/>
      <c r="D448"/>
      <c r="E448"/>
    </row>
    <row r="449" spans="1:5" ht="13.5" customHeight="1">
      <c r="A449"/>
      <c r="B449"/>
      <c r="C449"/>
      <c r="D449"/>
      <c r="E449"/>
    </row>
    <row r="451" spans="1:5" ht="13.5">
      <c r="A451"/>
      <c r="B451"/>
      <c r="C451"/>
      <c r="D451"/>
      <c r="E451"/>
    </row>
    <row r="452" spans="1:5" ht="13.5">
      <c r="A452"/>
      <c r="B452"/>
      <c r="C452"/>
      <c r="D452"/>
      <c r="E452"/>
    </row>
  </sheetData>
  <sheetProtection formatCells="0" formatColumns="0" formatRows="0"/>
  <mergeCells count="4">
    <mergeCell ref="A2:E2"/>
    <mergeCell ref="A4:B4"/>
    <mergeCell ref="C4:E4"/>
    <mergeCell ref="A3:C3"/>
  </mergeCells>
  <phoneticPr fontId="5" type="noConversion"/>
  <printOptions horizontalCentered="1"/>
  <pageMargins left="0.75138888888888899" right="0.75138888888888899" top="1" bottom="1" header="0.51180555555555596" footer="0.51180555555555596"/>
  <pageSetup paperSize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showGridLines="0" showZeros="0" workbookViewId="0">
      <selection activeCell="H8" sqref="H8"/>
    </sheetView>
  </sheetViews>
  <sheetFormatPr defaultRowHeight="13.5"/>
  <cols>
    <col min="1" max="1" width="16.75" customWidth="1"/>
    <col min="2" max="2" width="26.25" customWidth="1"/>
    <col min="3" max="3" width="14.5" customWidth="1"/>
    <col min="4" max="4" width="15.875" customWidth="1"/>
    <col min="5" max="5" width="19.625" customWidth="1"/>
  </cols>
  <sheetData>
    <row r="1" spans="1:5" ht="13.5" customHeight="1">
      <c r="A1" s="75" t="s">
        <v>411</v>
      </c>
    </row>
    <row r="2" spans="1:5" ht="45.6" customHeight="1">
      <c r="A2" s="120" t="s">
        <v>412</v>
      </c>
      <c r="B2" s="120"/>
      <c r="C2" s="120"/>
      <c r="D2" s="120"/>
      <c r="E2" s="120"/>
    </row>
    <row r="3" spans="1:5" ht="28.35" customHeight="1">
      <c r="A3" s="137" t="s">
        <v>417</v>
      </c>
      <c r="B3" s="138"/>
      <c r="C3" s="1"/>
      <c r="D3" s="1"/>
      <c r="E3" s="9" t="s">
        <v>0</v>
      </c>
    </row>
    <row r="4" spans="1:5" ht="21.95" customHeight="1">
      <c r="A4" s="136" t="s">
        <v>413</v>
      </c>
      <c r="B4" s="132"/>
      <c r="C4" s="136" t="s">
        <v>414</v>
      </c>
      <c r="D4" s="133"/>
      <c r="E4" s="132"/>
    </row>
    <row r="5" spans="1:5" ht="21.95" customHeight="1">
      <c r="A5" s="2" t="s">
        <v>415</v>
      </c>
      <c r="B5" s="3" t="s">
        <v>416</v>
      </c>
      <c r="C5" s="3" t="s">
        <v>17</v>
      </c>
      <c r="D5" s="3" t="s">
        <v>32</v>
      </c>
      <c r="E5" s="10" t="s">
        <v>33</v>
      </c>
    </row>
    <row r="6" spans="1:5" s="73" customFormat="1" ht="30" customHeight="1">
      <c r="A6" s="84" t="s">
        <v>431</v>
      </c>
      <c r="B6" s="85" t="s">
        <v>433</v>
      </c>
      <c r="C6" s="86">
        <f>D6+E6</f>
        <v>27.61</v>
      </c>
      <c r="D6" s="86"/>
      <c r="E6" s="87">
        <f>E7</f>
        <v>27.61</v>
      </c>
    </row>
    <row r="7" spans="1:5" ht="30" customHeight="1">
      <c r="A7" s="84" t="s">
        <v>432</v>
      </c>
      <c r="B7" s="85" t="s">
        <v>434</v>
      </c>
      <c r="C7" s="86">
        <f t="shared" ref="C7:C12" si="0">D7+E7</f>
        <v>27.61</v>
      </c>
      <c r="D7" s="86"/>
      <c r="E7" s="87">
        <f>E8</f>
        <v>27.61</v>
      </c>
    </row>
    <row r="8" spans="1:5" ht="30" customHeight="1">
      <c r="A8" s="89" t="s">
        <v>430</v>
      </c>
      <c r="B8" s="90" t="s">
        <v>435</v>
      </c>
      <c r="C8" s="86">
        <f t="shared" si="0"/>
        <v>27.61</v>
      </c>
      <c r="D8" s="86"/>
      <c r="E8" s="87">
        <f>E9</f>
        <v>27.61</v>
      </c>
    </row>
    <row r="9" spans="1:5" ht="30" customHeight="1">
      <c r="A9" s="84"/>
      <c r="B9" s="85" t="s">
        <v>229</v>
      </c>
      <c r="C9" s="86">
        <f t="shared" si="0"/>
        <v>27.61</v>
      </c>
      <c r="D9" s="86"/>
      <c r="E9" s="87">
        <f>E10</f>
        <v>27.61</v>
      </c>
    </row>
    <row r="10" spans="1:5" ht="30" customHeight="1">
      <c r="A10" s="84" t="s">
        <v>230</v>
      </c>
      <c r="B10" s="85" t="s">
        <v>231</v>
      </c>
      <c r="C10" s="86">
        <f t="shared" si="0"/>
        <v>27.61</v>
      </c>
      <c r="D10" s="86"/>
      <c r="E10" s="87">
        <f>E11+E12</f>
        <v>27.61</v>
      </c>
    </row>
    <row r="11" spans="1:5" ht="30" customHeight="1">
      <c r="A11" s="84" t="s">
        <v>232</v>
      </c>
      <c r="B11" s="85" t="s">
        <v>233</v>
      </c>
      <c r="C11" s="86">
        <f t="shared" si="0"/>
        <v>8.94</v>
      </c>
      <c r="D11" s="86"/>
      <c r="E11" s="87">
        <v>8.94</v>
      </c>
    </row>
    <row r="12" spans="1:5" ht="30" customHeight="1">
      <c r="A12" s="84" t="s">
        <v>234</v>
      </c>
      <c r="B12" s="85" t="s">
        <v>235</v>
      </c>
      <c r="C12" s="86">
        <f t="shared" si="0"/>
        <v>18.670000000000002</v>
      </c>
      <c r="D12" s="86"/>
      <c r="E12" s="87">
        <v>18.670000000000002</v>
      </c>
    </row>
  </sheetData>
  <sheetProtection formatCells="0" formatColumns="0" formatRows="0"/>
  <mergeCells count="4">
    <mergeCell ref="A2:E2"/>
    <mergeCell ref="A4:B4"/>
    <mergeCell ref="C4:E4"/>
    <mergeCell ref="A3:B3"/>
  </mergeCells>
  <phoneticPr fontId="12" type="noConversion"/>
  <printOptions horizontalCentered="1"/>
  <pageMargins left="0.75138888888888899" right="0.75138888888888899" top="1" bottom="1" header="0.51180555555555596" footer="0.51180555555555596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showGridLines="0" showZeros="0" workbookViewId="0"/>
  </sheetViews>
  <sheetFormatPr defaultColWidth="9" defaultRowHeight="13.5"/>
  <cols>
    <col min="1" max="1" width="64.25" customWidth="1"/>
    <col min="2" max="2" width="44" style="6" customWidth="1"/>
  </cols>
  <sheetData>
    <row r="1" spans="1:2" ht="19.350000000000001" customHeight="1">
      <c r="A1" s="44" t="s">
        <v>162</v>
      </c>
    </row>
    <row r="2" spans="1:2" ht="32.1" customHeight="1">
      <c r="A2" s="120" t="s">
        <v>178</v>
      </c>
      <c r="B2" s="120"/>
    </row>
    <row r="3" spans="1:2" ht="21" customHeight="1">
      <c r="A3" s="54" t="s">
        <v>222</v>
      </c>
      <c r="B3" s="5" t="s">
        <v>0</v>
      </c>
    </row>
    <row r="4" spans="1:2" ht="29.1" customHeight="1">
      <c r="A4" s="7" t="s">
        <v>48</v>
      </c>
      <c r="B4" s="45" t="s">
        <v>163</v>
      </c>
    </row>
    <row r="5" spans="1:2" s="54" customFormat="1" ht="29.1" customHeight="1">
      <c r="A5" s="76" t="s">
        <v>49</v>
      </c>
      <c r="B5" s="62">
        <v>11.83</v>
      </c>
    </row>
    <row r="6" spans="1:2" s="54" customFormat="1" ht="29.1" customHeight="1">
      <c r="A6" s="77" t="s">
        <v>50</v>
      </c>
      <c r="B6" s="62">
        <v>2</v>
      </c>
    </row>
    <row r="7" spans="1:2" s="54" customFormat="1" ht="29.1" customHeight="1">
      <c r="A7" s="77" t="s">
        <v>51</v>
      </c>
      <c r="B7" s="62">
        <v>3.83</v>
      </c>
    </row>
    <row r="8" spans="1:2" s="54" customFormat="1" ht="29.1" customHeight="1">
      <c r="A8" s="77" t="s">
        <v>52</v>
      </c>
      <c r="B8" s="62">
        <v>6</v>
      </c>
    </row>
    <row r="9" spans="1:2" s="54" customFormat="1" ht="29.1" customHeight="1">
      <c r="A9" s="78" t="s">
        <v>164</v>
      </c>
      <c r="B9" s="62">
        <v>6</v>
      </c>
    </row>
    <row r="10" spans="1:2" s="54" customFormat="1" ht="29.1" customHeight="1">
      <c r="A10" s="78" t="s">
        <v>165</v>
      </c>
      <c r="B10" s="62">
        <v>0</v>
      </c>
    </row>
    <row r="11" spans="1:2" ht="28.9" customHeight="1"/>
  </sheetData>
  <sheetProtection formatCells="0" formatColumns="0" formatRows="0"/>
  <mergeCells count="1">
    <mergeCell ref="A2:B2"/>
  </mergeCells>
  <phoneticPr fontId="12" type="noConversion"/>
  <printOptions horizontalCentered="1"/>
  <pageMargins left="0.75138888888888899" right="0.75138888888888899" top="1" bottom="1" header="0.51180555555555596" footer="0.51180555555555596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11</vt:i4>
      </vt:variant>
    </vt:vector>
  </HeadingPairs>
  <TitlesOfParts>
    <vt:vector size="20" baseType="lpstr">
      <vt:lpstr>目录</vt:lpstr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  <vt:lpstr>【01】收支总表!Print_Area</vt:lpstr>
      <vt:lpstr>【02】收入总表!Print_Area</vt:lpstr>
      <vt:lpstr>【04】财拨收支总表!Print_Area</vt:lpstr>
      <vt:lpstr>【05】一般公共预算支出!Print_Area</vt:lpstr>
      <vt:lpstr>【06】一般公共预算基本支出!Print_Area</vt:lpstr>
      <vt:lpstr>【08】财拨三公支出!Print_Area</vt:lpstr>
      <vt:lpstr>【02】收入总表!Print_Titles</vt:lpstr>
      <vt:lpstr>【03】支出总表!Print_Titles</vt:lpstr>
      <vt:lpstr>【05】一般公共预算支出!Print_Titles</vt:lpstr>
      <vt:lpstr>【06】一般公共预算基本支出!Print_Titles</vt:lpstr>
      <vt:lpstr>【07】政府性基金支出!Print_Titles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2021-02-03T07:43:12Z</cp:lastPrinted>
  <dcterms:created xsi:type="dcterms:W3CDTF">2018-01-15T03:26:00Z</dcterms:created>
  <dcterms:modified xsi:type="dcterms:W3CDTF">2021-02-03T07:56:00Z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EDOID">
    <vt:i4>7605176</vt:i4>
  </property>
</Properties>
</file>