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805" tabRatio="815" activeTab="1"/>
  </bookViews>
  <sheets>
    <sheet name="封面" sheetId="1" r:id="rId1"/>
    <sheet name="市级一般公共预算收入调整表" sheetId="7" r:id="rId2"/>
    <sheet name="市级一般公共预算支出调整表" sheetId="8" r:id="rId3"/>
    <sheet name="一般债务限额、余额" sheetId="17" r:id="rId4"/>
    <sheet name="新增一般债券" sheetId="18" r:id="rId5"/>
    <sheet name="市级政府性基金预算收入调整表" sheetId="11" r:id="rId6"/>
    <sheet name="市级政府性基金预算支出-调整表" sheetId="12" r:id="rId7"/>
    <sheet name="专项债务限额、余额" sheetId="19" r:id="rId8"/>
    <sheet name="新增专项债券" sheetId="20" r:id="rId9"/>
    <sheet name="市级国有资本经营预算收支调整表" sheetId="13" r:id="rId10"/>
    <sheet name="社保基金收入" sheetId="14" r:id="rId11"/>
    <sheet name="社保基金支出" sheetId="15" r:id="rId12"/>
    <sheet name="社保基金结余" sheetId="16" r:id="rId13"/>
  </sheets>
  <definedNames>
    <definedName name="_xlnm._FilterDatabase" localSheetId="2" hidden="1">市级一般公共预算支出调整表!$4:$1412</definedName>
    <definedName name="_xlnm.Print_Titles" localSheetId="1">市级一般公共预算收入调整表!$2:$4</definedName>
    <definedName name="_xlnm.Print_Titles" localSheetId="2">市级一般公共预算支出调整表!$2:$4</definedName>
    <definedName name="_xlnm.Print_Area" localSheetId="6">'市级政府性基金预算支出-调整表'!$A$1:$E$258</definedName>
    <definedName name="_xlnm.Print_Titles" localSheetId="6">'市级政府性基金预算支出-调整表'!$2:$4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<sst xmlns="http://schemas.openxmlformats.org/spreadsheetml/2006/main" count="2325" uniqueCount="1753">
  <si>
    <t>附件</t>
  </si>
  <si>
    <t>2023年市级预算调整（草案）</t>
  </si>
  <si>
    <t xml:space="preserve"> </t>
  </si>
  <si>
    <t>鄂州市财政局编制</t>
  </si>
  <si>
    <t>表1</t>
  </si>
  <si>
    <t>2023年市级一般公共预算收入调整表</t>
  </si>
  <si>
    <t>单位：万元</t>
  </si>
  <si>
    <t>编码</t>
  </si>
  <si>
    <t>项目</t>
  </si>
  <si>
    <t>年初预算数</t>
  </si>
  <si>
    <t>调整预算数</t>
  </si>
  <si>
    <t>调增/调减</t>
  </si>
  <si>
    <t>备注</t>
  </si>
  <si>
    <t>市本级地方一般公共预算收入</t>
  </si>
  <si>
    <t>一、税收收入</t>
  </si>
  <si>
    <t>增值税</t>
  </si>
  <si>
    <t>企业所得税</t>
  </si>
  <si>
    <t>企业所得税退税</t>
  </si>
  <si>
    <t>个人所得税</t>
  </si>
  <si>
    <t>资源税</t>
  </si>
  <si>
    <t>城市维护建设税</t>
  </si>
  <si>
    <t>房产税</t>
  </si>
  <si>
    <t>印花税</t>
  </si>
  <si>
    <t>城镇土地使用税</t>
  </si>
  <si>
    <t>土地增值税</t>
  </si>
  <si>
    <t>车船税</t>
  </si>
  <si>
    <t>耕地占用税</t>
  </si>
  <si>
    <t>契税</t>
  </si>
  <si>
    <t>烟叶税</t>
  </si>
  <si>
    <t>环境保护税</t>
  </si>
  <si>
    <t>其他税收收入</t>
  </si>
  <si>
    <t>二、非税收入</t>
  </si>
  <si>
    <t>专项收入</t>
  </si>
  <si>
    <t>行政事业性收费收入</t>
  </si>
  <si>
    <t>罚没收入</t>
  </si>
  <si>
    <t>国有资本经营收入</t>
  </si>
  <si>
    <t>国有资源（资产）有偿使用收入</t>
  </si>
  <si>
    <t>捐赠收入</t>
  </si>
  <si>
    <t>政府住房基金收入</t>
  </si>
  <si>
    <t>其他收入</t>
  </si>
  <si>
    <t>转移性收入</t>
  </si>
  <si>
    <t>上级补助收入</t>
  </si>
  <si>
    <t>返还性收入</t>
  </si>
  <si>
    <t>1100102</t>
  </si>
  <si>
    <t>所得税基数返还收入</t>
  </si>
  <si>
    <t>1100103</t>
  </si>
  <si>
    <t>成品油税费改革税收返还收入</t>
  </si>
  <si>
    <t>1100104</t>
  </si>
  <si>
    <t>增值税税收返还收入</t>
  </si>
  <si>
    <t>1100105</t>
  </si>
  <si>
    <t>消费税税收返还收入</t>
  </si>
  <si>
    <t>1100106</t>
  </si>
  <si>
    <t>增值税“五五分享”税收返还收入</t>
  </si>
  <si>
    <t>1100199</t>
  </si>
  <si>
    <t>其他返还性收入</t>
  </si>
  <si>
    <t>11002</t>
  </si>
  <si>
    <t>一般性转移支付收入</t>
  </si>
  <si>
    <t>1100201</t>
  </si>
  <si>
    <t>体制补助收入</t>
  </si>
  <si>
    <t>1100202</t>
  </si>
  <si>
    <t>均衡性转移支付收入</t>
  </si>
  <si>
    <t>根据上年决算数测算</t>
  </si>
  <si>
    <t>1100207</t>
  </si>
  <si>
    <t>县级基本财力保障机制奖补资金收入</t>
  </si>
  <si>
    <t>1100208</t>
  </si>
  <si>
    <t>结算补助收入</t>
  </si>
  <si>
    <t>新增疫情防控结算补助17517万元、园博园省级补助4000万元</t>
  </si>
  <si>
    <t>1100212</t>
  </si>
  <si>
    <t>资源枯竭型城市转移支付补助收入</t>
  </si>
  <si>
    <t>1100214</t>
  </si>
  <si>
    <t>企业事业单位划转补助收入</t>
  </si>
  <si>
    <t>1100225</t>
  </si>
  <si>
    <t>产粮（油）大县奖励资金收入</t>
  </si>
  <si>
    <t>1100226</t>
  </si>
  <si>
    <t>重点生态功能区转移支付收入</t>
  </si>
  <si>
    <t>新增长江经济带重点生态功能区补助</t>
  </si>
  <si>
    <t>1100227</t>
  </si>
  <si>
    <t>固定数额补助收入</t>
  </si>
  <si>
    <t>1100228</t>
  </si>
  <si>
    <t>革命老区转移支付收入</t>
  </si>
  <si>
    <t>据实调整</t>
  </si>
  <si>
    <t>1100229</t>
  </si>
  <si>
    <t>民族地区转移支付收入</t>
  </si>
  <si>
    <t>1100230</t>
  </si>
  <si>
    <t>边境地区转移支付收入</t>
  </si>
  <si>
    <t>巩固脱贫攻坚成果衔接乡村振兴转移支付收入</t>
  </si>
  <si>
    <t>1100241</t>
  </si>
  <si>
    <t>一般公共服务共同财政事权转移支付收入</t>
  </si>
  <si>
    <t>1100242</t>
  </si>
  <si>
    <t>外交共同财政事权转移支付收入</t>
  </si>
  <si>
    <t>1100243</t>
  </si>
  <si>
    <t>国防共同财政事权转移支付收入</t>
  </si>
  <si>
    <t>1100244</t>
  </si>
  <si>
    <t>公共安全共同财政事权转移支付收入</t>
  </si>
  <si>
    <t>1100245</t>
  </si>
  <si>
    <t>教育共同财政事权转移支付收入</t>
  </si>
  <si>
    <t>1100246</t>
  </si>
  <si>
    <t>科学技术共同财政事权转移支付收入</t>
  </si>
  <si>
    <t>1100247</t>
  </si>
  <si>
    <t>文化旅游体育与传媒共同财政事权转移支付收入</t>
  </si>
  <si>
    <t>根据上年决算数预估</t>
  </si>
  <si>
    <t>1100248</t>
  </si>
  <si>
    <t>社会保障和就业共同财政事权转移支付收入</t>
  </si>
  <si>
    <t>据实调整，主要是增加社保调标补助、就业补助等项目增加4500万元</t>
  </si>
  <si>
    <t>1100249</t>
  </si>
  <si>
    <t>医疗卫生共同财政事权转移支付收入</t>
  </si>
  <si>
    <t>1100250</t>
  </si>
  <si>
    <t>节能环保共同财政事权转移支付收入</t>
  </si>
  <si>
    <t>1100251</t>
  </si>
  <si>
    <t>城乡社区共同财政事权转移支付收入</t>
  </si>
  <si>
    <t>1100252</t>
  </si>
  <si>
    <t>农林水共同财政事权转移支付收入</t>
  </si>
  <si>
    <t>1100253</t>
  </si>
  <si>
    <t>交通运输共同财政事权转移支付收入</t>
  </si>
  <si>
    <t>据实调整，主要是增加车辆购置税、成品油税费56000万元支持武汉城市圈重大交通基础设施建设</t>
  </si>
  <si>
    <t>1100254</t>
  </si>
  <si>
    <t>资源勘探信息等共同财政事权转移支付收入</t>
  </si>
  <si>
    <t>1100255</t>
  </si>
  <si>
    <t>商业服务业等共同财政事权转移支付收入</t>
  </si>
  <si>
    <t>1100256</t>
  </si>
  <si>
    <t>金融共同财政事权转移支付收入</t>
  </si>
  <si>
    <t>1100257</t>
  </si>
  <si>
    <t>自然资源海洋气象等共同财政事权转移支付收入</t>
  </si>
  <si>
    <t>1100258</t>
  </si>
  <si>
    <t>住房保障共同财政事权转移支付收入</t>
  </si>
  <si>
    <t>据实调整，主要是农村危房改造、保障性安居工程增加800万元</t>
  </si>
  <si>
    <t>1100259</t>
  </si>
  <si>
    <t>粮油物资储备共同财政事权转移支付收入</t>
  </si>
  <si>
    <t>1100260</t>
  </si>
  <si>
    <t>灾害防治及应急管理共同财政事权转移支付收入</t>
  </si>
  <si>
    <t>1100269</t>
  </si>
  <si>
    <t>其他共同财政事权转移支付收入</t>
  </si>
  <si>
    <t>增值税留抵退税转移支付收入</t>
  </si>
  <si>
    <t>据实调整，主要是年初预算数未包含区级分享部分</t>
  </si>
  <si>
    <t>其他退税减税降费转移支付收入</t>
  </si>
  <si>
    <t>补充县区财力转移支付收入</t>
  </si>
  <si>
    <t>1100299</t>
  </si>
  <si>
    <t>其他一般性转移支付收入</t>
  </si>
  <si>
    <t>11003</t>
  </si>
  <si>
    <t>专项转移支付收入</t>
  </si>
  <si>
    <t>1100301</t>
  </si>
  <si>
    <t>一般公共服务</t>
  </si>
  <si>
    <t>1100302</t>
  </si>
  <si>
    <t>外交</t>
  </si>
  <si>
    <t>1100303</t>
  </si>
  <si>
    <t>国防</t>
  </si>
  <si>
    <t>1100304</t>
  </si>
  <si>
    <t>公共安全</t>
  </si>
  <si>
    <t>1100305</t>
  </si>
  <si>
    <t>教育</t>
  </si>
  <si>
    <t>1100306</t>
  </si>
  <si>
    <t>科学技术</t>
  </si>
  <si>
    <t>1100307</t>
  </si>
  <si>
    <t>文化旅游体育与传媒</t>
  </si>
  <si>
    <t>据实调整，主要是预算内基本建设投资500万元</t>
  </si>
  <si>
    <t>1100308</t>
  </si>
  <si>
    <t>社会保障和就业</t>
  </si>
  <si>
    <t>据实调整，主要是预算内基本建设投资2004万元</t>
  </si>
  <si>
    <t>1100310</t>
  </si>
  <si>
    <t>卫生健康</t>
  </si>
  <si>
    <t>据实调整，主要是重大传染病防控和预算内基本建设投资1800万元</t>
  </si>
  <si>
    <t>1100311</t>
  </si>
  <si>
    <t>节能环保</t>
  </si>
  <si>
    <t>据实调整，主要是大气、水体等污染治理、农村环境整治和预算内基本建设投资12000万元</t>
  </si>
  <si>
    <t>1100312</t>
  </si>
  <si>
    <t>城乡社区</t>
  </si>
  <si>
    <t>据实调整，主要是预算内基本建设投资4200万元</t>
  </si>
  <si>
    <t>1100313</t>
  </si>
  <si>
    <t>农林水</t>
  </si>
  <si>
    <t>据实调整，主要是农村综合改革、省级普惠金融发展、预算内基本建设投资等项目</t>
  </si>
  <si>
    <t>1100314</t>
  </si>
  <si>
    <t>交通运输</t>
  </si>
  <si>
    <t>资源勘探工业信息等</t>
  </si>
  <si>
    <t>据实调整，主要是制造业高质量发展、预算内基本建设投资等项目</t>
  </si>
  <si>
    <t>1100316</t>
  </si>
  <si>
    <t>商业服务业等</t>
  </si>
  <si>
    <t>据实调整，主要是服务业发展、外经贸发展、预算内基本建设投资等项目</t>
  </si>
  <si>
    <t>1100317</t>
  </si>
  <si>
    <t>金融</t>
  </si>
  <si>
    <t>1100320</t>
  </si>
  <si>
    <t>自然资源海洋气象等</t>
  </si>
  <si>
    <t>1100321</t>
  </si>
  <si>
    <t>住房保障</t>
  </si>
  <si>
    <t>据实调整，主要是预算内基本建设投资支持老旧小区改造</t>
  </si>
  <si>
    <t>1100322</t>
  </si>
  <si>
    <t>粮油物资储备</t>
  </si>
  <si>
    <t>1100324</t>
  </si>
  <si>
    <t>灾害防治及应急管理</t>
  </si>
  <si>
    <t>1100399</t>
  </si>
  <si>
    <t>据实调整，主要是预算内基本建设投资项目</t>
  </si>
  <si>
    <t>11006</t>
  </si>
  <si>
    <t>上解收入</t>
  </si>
  <si>
    <t>1100601</t>
  </si>
  <si>
    <t>体制上解收入</t>
  </si>
  <si>
    <t>根据上年决算数及税收收入情况预估，主要是年初预算数不包含区级上解省级部分，调整预算数保持预决算口径一致</t>
  </si>
  <si>
    <t>1100602</t>
  </si>
  <si>
    <t>专项上解收入</t>
  </si>
  <si>
    <t>根据上年决算数预估，主要是年初预算数不包含区级上解省级部分，调整预算数保持预决算口径一致</t>
  </si>
  <si>
    <t>11008</t>
  </si>
  <si>
    <t>上年结余收入</t>
  </si>
  <si>
    <t>根据上年决算数据实调整</t>
  </si>
  <si>
    <t>11009</t>
  </si>
  <si>
    <t>调入资金</t>
  </si>
  <si>
    <t>1100901</t>
  </si>
  <si>
    <t>调入一般公共预算资金</t>
  </si>
  <si>
    <t>110090102</t>
  </si>
  <si>
    <t>从政府性基金预算调入一般公共预算</t>
  </si>
  <si>
    <t>主要是土地出让收入不及预期，调减预算数</t>
  </si>
  <si>
    <t>110090103</t>
  </si>
  <si>
    <t>从国有资本经营预算调入一般公共预算</t>
  </si>
  <si>
    <t>110090199</t>
  </si>
  <si>
    <t>从其他资金调入一般公共预算</t>
  </si>
  <si>
    <t>计划清理暂存款</t>
  </si>
  <si>
    <t>11011</t>
  </si>
  <si>
    <t>债务转贷收入</t>
  </si>
  <si>
    <t>1101101</t>
  </si>
  <si>
    <t>地方政府一般债务转贷收入</t>
  </si>
  <si>
    <t>110110101</t>
  </si>
  <si>
    <t>地方政府一般债券转贷收入</t>
  </si>
  <si>
    <t>新增发行一般债券较年初预算增加13797万</t>
  </si>
  <si>
    <t xml:space="preserve">        地方政府向外国政府借款转贷收入</t>
  </si>
  <si>
    <t>110110103</t>
  </si>
  <si>
    <t xml:space="preserve">        地方政府向国际组织借款转贷收入</t>
  </si>
  <si>
    <t>110110104</t>
  </si>
  <si>
    <t xml:space="preserve">        地方政府其他一般债务转贷收入</t>
  </si>
  <si>
    <t>11013</t>
  </si>
  <si>
    <t>接受其他地区援助收入</t>
  </si>
  <si>
    <t>11015</t>
  </si>
  <si>
    <t>动用预算稳定调节基金</t>
  </si>
  <si>
    <t>10504</t>
  </si>
  <si>
    <t>地方政府债务收入</t>
  </si>
  <si>
    <t>1050401</t>
  </si>
  <si>
    <t>一般债务收入</t>
  </si>
  <si>
    <t>收入总计</t>
  </si>
  <si>
    <t>表2</t>
  </si>
  <si>
    <t>2023年市级一般公共预算支出调整表</t>
  </si>
  <si>
    <t>代码</t>
  </si>
  <si>
    <t>市本级一般公共预算支出</t>
  </si>
  <si>
    <t>201</t>
  </si>
  <si>
    <t>一般公共服务支出</t>
  </si>
  <si>
    <t>主要是发行一般债券5714万元用于档案馆建设、非税收入安排人防工程1200万元，相应调减部分非急需项目资金</t>
  </si>
  <si>
    <t>20101</t>
  </si>
  <si>
    <t>人大事务</t>
  </si>
  <si>
    <t>行政运行</t>
  </si>
  <si>
    <t>一般行政管理事务</t>
  </si>
  <si>
    <t>机关服务</t>
  </si>
  <si>
    <t>人大会议</t>
  </si>
  <si>
    <t>人大立法</t>
  </si>
  <si>
    <t>人大监督</t>
  </si>
  <si>
    <t>人大代表履职能力提升</t>
  </si>
  <si>
    <t>代表工作</t>
  </si>
  <si>
    <t>人大信访工作</t>
  </si>
  <si>
    <t>事业运行</t>
  </si>
  <si>
    <t>其他人大事务支出</t>
  </si>
  <si>
    <t>政协事务</t>
  </si>
  <si>
    <t>政协会议</t>
  </si>
  <si>
    <t>委员视察</t>
  </si>
  <si>
    <t>参政议政</t>
  </si>
  <si>
    <t>其他政协事务支出</t>
  </si>
  <si>
    <t>政府办公厅（室）及相关机构事务</t>
  </si>
  <si>
    <t>专项服务</t>
  </si>
  <si>
    <t>专项业务及机关事务管理</t>
  </si>
  <si>
    <t>政务公开审批</t>
  </si>
  <si>
    <t>信访事务</t>
  </si>
  <si>
    <t>参事事务</t>
  </si>
  <si>
    <t>其他政府办公厅（室）及相关机构事务支出</t>
  </si>
  <si>
    <t>20104</t>
  </si>
  <si>
    <t>发展与改革事务</t>
  </si>
  <si>
    <t>战略规划与实施</t>
  </si>
  <si>
    <t>日常经济运行调节</t>
  </si>
  <si>
    <t>社会事业发展规划</t>
  </si>
  <si>
    <t>经济体制改革研究</t>
  </si>
  <si>
    <t>物价管理</t>
  </si>
  <si>
    <t>其他发展与改革事务支出</t>
  </si>
  <si>
    <t>统计信息事务</t>
  </si>
  <si>
    <t>信息事务</t>
  </si>
  <si>
    <t>专项统计业务</t>
  </si>
  <si>
    <t>统计管理</t>
  </si>
  <si>
    <t>专项普查活动</t>
  </si>
  <si>
    <t>统计抽样调查</t>
  </si>
  <si>
    <t>其他统计信息事务支出</t>
  </si>
  <si>
    <t>财政事务</t>
  </si>
  <si>
    <t>预算改革业务</t>
  </si>
  <si>
    <t>财政国库业务</t>
  </si>
  <si>
    <t>财政监察</t>
  </si>
  <si>
    <t>信息化建设</t>
  </si>
  <si>
    <t>财政委托业务支出</t>
  </si>
  <si>
    <t>其他财政事务支出</t>
  </si>
  <si>
    <t>税收事务</t>
  </si>
  <si>
    <t>税收业务</t>
  </si>
  <si>
    <t>其他税收事务支出</t>
  </si>
  <si>
    <t>审计事务</t>
  </si>
  <si>
    <t>审计业务</t>
  </si>
  <si>
    <t>审计管理</t>
  </si>
  <si>
    <t>其他审计事务支出</t>
  </si>
  <si>
    <t>海关事务</t>
  </si>
  <si>
    <t>缉私办案</t>
  </si>
  <si>
    <t>口岸管理</t>
  </si>
  <si>
    <t>海关关务</t>
  </si>
  <si>
    <t>关税征管</t>
  </si>
  <si>
    <t>海关监管</t>
  </si>
  <si>
    <t>检验检疫</t>
  </si>
  <si>
    <t>其他海关事务支出</t>
  </si>
  <si>
    <t>纪检监察事务</t>
  </si>
  <si>
    <t>大案要案查处</t>
  </si>
  <si>
    <t>派驻派出机构</t>
  </si>
  <si>
    <t>巡视工作</t>
  </si>
  <si>
    <t>其他纪检监察事务支出</t>
  </si>
  <si>
    <t>商贸事务</t>
  </si>
  <si>
    <t>对外贸易管理</t>
  </si>
  <si>
    <t>国际经济合作</t>
  </si>
  <si>
    <t>外资管理</t>
  </si>
  <si>
    <t>国内贸易管理</t>
  </si>
  <si>
    <t>招商引资</t>
  </si>
  <si>
    <t>其他商贸事务支出</t>
  </si>
  <si>
    <t>知识产权事务</t>
  </si>
  <si>
    <t>专利审批</t>
  </si>
  <si>
    <t>知识产权战略和规划</t>
  </si>
  <si>
    <t>国际合作与交流</t>
  </si>
  <si>
    <t>知识产权宏观管理</t>
  </si>
  <si>
    <t>商标管理</t>
  </si>
  <si>
    <t>原产地地理标志管理</t>
  </si>
  <si>
    <t>其他知识产权事务支出</t>
  </si>
  <si>
    <t>民族事务</t>
  </si>
  <si>
    <t>民族工作专项</t>
  </si>
  <si>
    <t>其他民族事务支出</t>
  </si>
  <si>
    <t>港澳台事务</t>
  </si>
  <si>
    <t>港澳事务</t>
  </si>
  <si>
    <t>台湾事务</t>
  </si>
  <si>
    <t>其他港澳台事务支出</t>
  </si>
  <si>
    <t>档案事务</t>
  </si>
  <si>
    <t>主要是发行一般债券5714万元用于档案馆建设</t>
  </si>
  <si>
    <t>档案馆</t>
  </si>
  <si>
    <t>其他档案事务支出</t>
  </si>
  <si>
    <t>民主党派及工商联事务</t>
  </si>
  <si>
    <t>其他民主党派及工商联事务支出</t>
  </si>
  <si>
    <t>群众团体事务</t>
  </si>
  <si>
    <t>工会事务</t>
  </si>
  <si>
    <t>其他群众团体事务支出</t>
  </si>
  <si>
    <t>党委办公厅（室）及相关机构事务</t>
  </si>
  <si>
    <t>专项业务</t>
  </si>
  <si>
    <t>其他党委办公厅（室）及相关机构事务支出</t>
  </si>
  <si>
    <t>组织事务</t>
  </si>
  <si>
    <t>公务员事务</t>
  </si>
  <si>
    <t>其他组织事务支出</t>
  </si>
  <si>
    <t>宣传事务</t>
  </si>
  <si>
    <t>宣传管理</t>
  </si>
  <si>
    <t>其他宣传事务支出</t>
  </si>
  <si>
    <t>统战事务</t>
  </si>
  <si>
    <t>宗教事务</t>
  </si>
  <si>
    <t>华侨事务</t>
  </si>
  <si>
    <t>其他统战事务支出</t>
  </si>
  <si>
    <t>对外联络事务</t>
  </si>
  <si>
    <t>其他对外联络事务支出</t>
  </si>
  <si>
    <t>其他共产党事务支出</t>
  </si>
  <si>
    <t>网信事务</t>
  </si>
  <si>
    <t>信息安全事务</t>
  </si>
  <si>
    <t>其他网信事务支出</t>
  </si>
  <si>
    <t>市场监督管理事务</t>
  </si>
  <si>
    <t>市场主体管理</t>
  </si>
  <si>
    <t>市场秩序执法</t>
  </si>
  <si>
    <t>质量基础</t>
  </si>
  <si>
    <t>药品事务</t>
  </si>
  <si>
    <t>医疗器械事务</t>
  </si>
  <si>
    <t>化妆品事务</t>
  </si>
  <si>
    <t>质量安全监管</t>
  </si>
  <si>
    <t>食品安全监管</t>
  </si>
  <si>
    <t>其他市场监督管理事务</t>
  </si>
  <si>
    <t>其他一般公共服务支出</t>
  </si>
  <si>
    <t>国家赔偿费用支出</t>
  </si>
  <si>
    <t>外交支出</t>
  </si>
  <si>
    <t>外交管理事务</t>
  </si>
  <si>
    <t>其他外交管理事务支出</t>
  </si>
  <si>
    <t>驻外机构</t>
  </si>
  <si>
    <t>驻外使领馆（团、处）</t>
  </si>
  <si>
    <t>其他驻外机构支出</t>
  </si>
  <si>
    <t>对外援助</t>
  </si>
  <si>
    <t>援外优惠贷款贴息</t>
  </si>
  <si>
    <t>国际组织</t>
  </si>
  <si>
    <t>国际组织会费</t>
  </si>
  <si>
    <t>国际组织捐赠</t>
  </si>
  <si>
    <t>维和摊款</t>
  </si>
  <si>
    <t>国际组织股金及基金</t>
  </si>
  <si>
    <t>其他国际组织支出</t>
  </si>
  <si>
    <t>对外合作与交流</t>
  </si>
  <si>
    <t>在华国际会议</t>
  </si>
  <si>
    <t>国际交流活动</t>
  </si>
  <si>
    <t>对外合作活动</t>
  </si>
  <si>
    <t>其他对外合作与交流支出</t>
  </si>
  <si>
    <t>对外宣传</t>
  </si>
  <si>
    <t>边界勘界联检</t>
  </si>
  <si>
    <t>边界勘界</t>
  </si>
  <si>
    <t>边界联检</t>
  </si>
  <si>
    <t>边界界桩维护</t>
  </si>
  <si>
    <t>其他支出</t>
  </si>
  <si>
    <t>国际发展合作</t>
  </si>
  <si>
    <t>其他国际发展合作支出</t>
  </si>
  <si>
    <t>其他外交支出</t>
  </si>
  <si>
    <t>国防支出</t>
  </si>
  <si>
    <t>主要是非税收入安排人防工程增加1200万元</t>
  </si>
  <si>
    <t>军费</t>
  </si>
  <si>
    <t>现役部队</t>
  </si>
  <si>
    <t>预备役部队</t>
  </si>
  <si>
    <t>其他军费支出</t>
  </si>
  <si>
    <t>国防科研事业</t>
  </si>
  <si>
    <t>专项工程</t>
  </si>
  <si>
    <t>国防动员</t>
  </si>
  <si>
    <t>兵役征集</t>
  </si>
  <si>
    <t>经济动员</t>
  </si>
  <si>
    <t>人民防空</t>
  </si>
  <si>
    <t>交通战备</t>
  </si>
  <si>
    <t>民兵</t>
  </si>
  <si>
    <t>边海防</t>
  </si>
  <si>
    <t>其他国防动员支出</t>
  </si>
  <si>
    <t>其他国防支出</t>
  </si>
  <si>
    <t>公共安全支出</t>
  </si>
  <si>
    <t>武装警察部队</t>
  </si>
  <si>
    <t>其他武装警察部队支出</t>
  </si>
  <si>
    <t>公安</t>
  </si>
  <si>
    <t>执法办案</t>
  </si>
  <si>
    <t>特别业务</t>
  </si>
  <si>
    <t>特勤业务</t>
  </si>
  <si>
    <t>移民事务</t>
  </si>
  <si>
    <t>其他公安支出</t>
  </si>
  <si>
    <t>国家安全</t>
  </si>
  <si>
    <t>安全业务</t>
  </si>
  <si>
    <t>其他国家安全支出</t>
  </si>
  <si>
    <t>检察</t>
  </si>
  <si>
    <t>“两房”建设</t>
  </si>
  <si>
    <t>检察监督</t>
  </si>
  <si>
    <t>其他检察支出</t>
  </si>
  <si>
    <t>法院</t>
  </si>
  <si>
    <t>案件审判</t>
  </si>
  <si>
    <t>案件执行</t>
  </si>
  <si>
    <t>“两庭”建设</t>
  </si>
  <si>
    <t>其他法院支出</t>
  </si>
  <si>
    <t>司法</t>
  </si>
  <si>
    <t>基层司法业务</t>
  </si>
  <si>
    <t>普法宣传</t>
  </si>
  <si>
    <t>律师管理</t>
  </si>
  <si>
    <t>公共法律服务</t>
  </si>
  <si>
    <t>国家统一法律职业资格考试</t>
  </si>
  <si>
    <t>社区矫正</t>
  </si>
  <si>
    <t>法治建设</t>
  </si>
  <si>
    <t>其他司法支出</t>
  </si>
  <si>
    <t>监狱</t>
  </si>
  <si>
    <t>罪犯生活及医疗卫生</t>
  </si>
  <si>
    <t>监狱业务及罪犯改造</t>
  </si>
  <si>
    <t>狱政设施建设</t>
  </si>
  <si>
    <t>其他监狱支出</t>
  </si>
  <si>
    <t>强制隔离戒毒</t>
  </si>
  <si>
    <t>强制隔离戒毒人员生活</t>
  </si>
  <si>
    <t>强制隔离戒毒人员教育</t>
  </si>
  <si>
    <t>所政设施建设</t>
  </si>
  <si>
    <t>其他强制隔离戒毒支出</t>
  </si>
  <si>
    <t>国家保密</t>
  </si>
  <si>
    <t>保密技术</t>
  </si>
  <si>
    <t>保密管理</t>
  </si>
  <si>
    <t>其他国家保密支出</t>
  </si>
  <si>
    <t>缉私警察</t>
  </si>
  <si>
    <t>缉私业务</t>
  </si>
  <si>
    <t>其他缉私警察支出</t>
  </si>
  <si>
    <t>其他公共安全支出</t>
  </si>
  <si>
    <t>国家司法救助支出</t>
  </si>
  <si>
    <t>教育支出</t>
  </si>
  <si>
    <t>主要是兑付事业单位绩效奖励、第十六届中学生运动会、鄂州职业大学中职学院实训楼、新建学生公寓等项目增加支出</t>
  </si>
  <si>
    <t>教育管理事务</t>
  </si>
  <si>
    <t>其他教育管理事务支出</t>
  </si>
  <si>
    <t>普通教育</t>
  </si>
  <si>
    <t>学前教育</t>
  </si>
  <si>
    <t>小学教育</t>
  </si>
  <si>
    <t>初中教育</t>
  </si>
  <si>
    <t>高中教育</t>
  </si>
  <si>
    <t>高等教育</t>
  </si>
  <si>
    <t>其他普通教育支出</t>
  </si>
  <si>
    <t>职业教育</t>
  </si>
  <si>
    <t>初等职业教育</t>
  </si>
  <si>
    <t>中等职业教育</t>
  </si>
  <si>
    <t>技校教育</t>
  </si>
  <si>
    <t>高等职业教育</t>
  </si>
  <si>
    <t>其他职业教育支出</t>
  </si>
  <si>
    <t>成人教育</t>
  </si>
  <si>
    <t>成人初等教育</t>
  </si>
  <si>
    <t>成人中等教育</t>
  </si>
  <si>
    <t>成人高等教育</t>
  </si>
  <si>
    <t>成人广播电视教育</t>
  </si>
  <si>
    <t>其他成人教育支出</t>
  </si>
  <si>
    <t>广播电视教育</t>
  </si>
  <si>
    <t>广播电视学校</t>
  </si>
  <si>
    <t>教育电视台</t>
  </si>
  <si>
    <t>其他广播电视教育支出</t>
  </si>
  <si>
    <t>留学教育</t>
  </si>
  <si>
    <t>出国留学教育</t>
  </si>
  <si>
    <t>来华留学教育</t>
  </si>
  <si>
    <t>其他留学教育支出</t>
  </si>
  <si>
    <t>特殊教育</t>
  </si>
  <si>
    <t>特殊学校教育</t>
  </si>
  <si>
    <t>工读学校教育</t>
  </si>
  <si>
    <t>其他特殊教育支出</t>
  </si>
  <si>
    <t>进修及培训</t>
  </si>
  <si>
    <t>教师进修</t>
  </si>
  <si>
    <t>干部教育</t>
  </si>
  <si>
    <t>培训支出</t>
  </si>
  <si>
    <t>退役士兵能力提升</t>
  </si>
  <si>
    <t>其他进修及培训</t>
  </si>
  <si>
    <t>教育费附加安排的支出</t>
  </si>
  <si>
    <t>农村中小学校舍建设</t>
  </si>
  <si>
    <t>农村中小学教学设施</t>
  </si>
  <si>
    <t>城市中小学校舍建设</t>
  </si>
  <si>
    <t>城市中小学教学设施</t>
  </si>
  <si>
    <t>中等职业学校教学设施</t>
  </si>
  <si>
    <t>其他教育费附加安排的支出</t>
  </si>
  <si>
    <t>其他教育支出</t>
  </si>
  <si>
    <t>科学技术支出</t>
  </si>
  <si>
    <t>主要是调减华科鄂州工研院运行专项经费6000万元、沼山设施和中科鄂州量子工研院专项资金3600万元</t>
  </si>
  <si>
    <t>科学技术管理事务</t>
  </si>
  <si>
    <t>其他科学技术管理事务支出</t>
  </si>
  <si>
    <t>基础研究</t>
  </si>
  <si>
    <t>机构运行</t>
  </si>
  <si>
    <t>自然科学基金</t>
  </si>
  <si>
    <t>实验室及相关设施</t>
  </si>
  <si>
    <t>重大科学工程</t>
  </si>
  <si>
    <t>专项基础科研</t>
  </si>
  <si>
    <t>专项技术基础</t>
  </si>
  <si>
    <t>科技人才队伍建设</t>
  </si>
  <si>
    <t>其他基础研究支出</t>
  </si>
  <si>
    <t>应用研究</t>
  </si>
  <si>
    <t>社会公益研究</t>
  </si>
  <si>
    <t>高技术研究</t>
  </si>
  <si>
    <t>专项科研试制</t>
  </si>
  <si>
    <t>其他应用研究支出</t>
  </si>
  <si>
    <t>技术研究与开发</t>
  </si>
  <si>
    <t>科技成果转化与扩散</t>
  </si>
  <si>
    <t>共性技术研究与开发</t>
  </si>
  <si>
    <t>其他技术研究与开发支出</t>
  </si>
  <si>
    <t>科技条件与服务</t>
  </si>
  <si>
    <t>技术创新服务体系</t>
  </si>
  <si>
    <t>科技条件专项</t>
  </si>
  <si>
    <t>其他科技条件与服务支出</t>
  </si>
  <si>
    <t>社会科学</t>
  </si>
  <si>
    <t>社会科学研究机构</t>
  </si>
  <si>
    <t>社会科学研究</t>
  </si>
  <si>
    <t>社科基金支出</t>
  </si>
  <si>
    <t>其他社会科学支出</t>
  </si>
  <si>
    <t>科学技术普及</t>
  </si>
  <si>
    <t>科普活动</t>
  </si>
  <si>
    <t>青少年科技活动</t>
  </si>
  <si>
    <t>学术交流活动</t>
  </si>
  <si>
    <t>科技馆站</t>
  </si>
  <si>
    <t>其他科学技术普及支出</t>
  </si>
  <si>
    <t>科技交流与合作</t>
  </si>
  <si>
    <t>国际交流与合作</t>
  </si>
  <si>
    <t>重大科技合作项目</t>
  </si>
  <si>
    <t>其他科技交流与合作支出</t>
  </si>
  <si>
    <t>科技重大项目</t>
  </si>
  <si>
    <t>科技重大专项</t>
  </si>
  <si>
    <t>重点研发计划</t>
  </si>
  <si>
    <t>其他科技重大项目</t>
  </si>
  <si>
    <t>其他科学技术支出</t>
  </si>
  <si>
    <t>科技奖励</t>
  </si>
  <si>
    <t>核应急</t>
  </si>
  <si>
    <t>转制科研机构</t>
  </si>
  <si>
    <t>文化旅游体育与传媒支出</t>
  </si>
  <si>
    <t>主要是调减宣传文化发展、公共文化服务体系建设等非急需项目资金</t>
  </si>
  <si>
    <t>文化和旅游</t>
  </si>
  <si>
    <t>图书馆</t>
  </si>
  <si>
    <t>文化展示及纪念机构</t>
  </si>
  <si>
    <t>艺术表演场所</t>
  </si>
  <si>
    <t>艺术表演团体</t>
  </si>
  <si>
    <t>文化活动</t>
  </si>
  <si>
    <t>群众文化</t>
  </si>
  <si>
    <t>文化和旅游交流与合作</t>
  </si>
  <si>
    <t>文化创作与保护</t>
  </si>
  <si>
    <t>文化和旅游市场管理</t>
  </si>
  <si>
    <t>旅游宣传</t>
  </si>
  <si>
    <t>文化和旅游管理事务</t>
  </si>
  <si>
    <t>其他文化和旅游支出</t>
  </si>
  <si>
    <t>文物</t>
  </si>
  <si>
    <t>文物保护</t>
  </si>
  <si>
    <t>博物馆</t>
  </si>
  <si>
    <t>历史名城与古迹</t>
  </si>
  <si>
    <t>其他文物支出</t>
  </si>
  <si>
    <t>体育</t>
  </si>
  <si>
    <t>运动项目管理</t>
  </si>
  <si>
    <t>体育竞赛</t>
  </si>
  <si>
    <t>体育训练</t>
  </si>
  <si>
    <t>体育场馆</t>
  </si>
  <si>
    <t>群众体育</t>
  </si>
  <si>
    <t>体育交流与合作</t>
  </si>
  <si>
    <t>其他体育支出</t>
  </si>
  <si>
    <t>新闻出版电影</t>
  </si>
  <si>
    <t>新闻通讯</t>
  </si>
  <si>
    <t>出版发行</t>
  </si>
  <si>
    <t>版权管理</t>
  </si>
  <si>
    <t>电影</t>
  </si>
  <si>
    <t>其他新闻出版电影支出</t>
  </si>
  <si>
    <t>广播电视</t>
  </si>
  <si>
    <t>监测监管</t>
  </si>
  <si>
    <t>传输发射</t>
  </si>
  <si>
    <t>广播电视事务</t>
  </si>
  <si>
    <t>其他广播电视支出</t>
  </si>
  <si>
    <t>其他文化旅游体育与传媒支出</t>
  </si>
  <si>
    <t>宣传文化发展专项支出</t>
  </si>
  <si>
    <t>文化产业发展专项支出</t>
  </si>
  <si>
    <t>社会保障和就业支出</t>
  </si>
  <si>
    <t>主要是据实调减企业养老基金市级缺口补助6163万元，延期安排信息化等部分非急需项目资金</t>
  </si>
  <si>
    <t>人力资源和社会保障管理事务</t>
  </si>
  <si>
    <t>综合业务管理</t>
  </si>
  <si>
    <t>劳动保障监察</t>
  </si>
  <si>
    <t>就业管理事务</t>
  </si>
  <si>
    <t>社会保险业务管理事务</t>
  </si>
  <si>
    <t>社会保险经办机构</t>
  </si>
  <si>
    <t>劳动关系和维权</t>
  </si>
  <si>
    <t>公共就业服务和职业技能鉴定机构</t>
  </si>
  <si>
    <t>劳动人事争议调解仲裁</t>
  </si>
  <si>
    <t>政府特殊津贴</t>
  </si>
  <si>
    <t>资助留学回国人员</t>
  </si>
  <si>
    <t>博士后日常经费</t>
  </si>
  <si>
    <t>引进人才费用</t>
  </si>
  <si>
    <t>其他人力资源和社会保障管理事务支出</t>
  </si>
  <si>
    <t>民政管理事务</t>
  </si>
  <si>
    <t>社会组织管理</t>
  </si>
  <si>
    <t>行政区划和地名管理</t>
  </si>
  <si>
    <t>基层政权建设和社区治理</t>
  </si>
  <si>
    <t>其他民政管理事务支出</t>
  </si>
  <si>
    <t>补充全国社会保障基金</t>
  </si>
  <si>
    <t>用一般公共预算补充基金</t>
  </si>
  <si>
    <t>行政事业单位养老支出</t>
  </si>
  <si>
    <t>行政单位离退休</t>
  </si>
  <si>
    <t>事业单位离退休</t>
  </si>
  <si>
    <t>离退休人员管理机构</t>
  </si>
  <si>
    <t>机关事业单位基本养老保险缴费支出</t>
  </si>
  <si>
    <t>机关事业单位职业年金缴费支出</t>
  </si>
  <si>
    <t>对机关事业单位基本养老保险基金的补助</t>
  </si>
  <si>
    <t>对机关事业单位职业年金的补助</t>
  </si>
  <si>
    <t>其他行政事业单位养老支出</t>
  </si>
  <si>
    <t>企业改革补助</t>
  </si>
  <si>
    <t>企业关闭破产补助</t>
  </si>
  <si>
    <t>厂办大集体改革补助</t>
  </si>
  <si>
    <t>其他企业改革发展补助</t>
  </si>
  <si>
    <t>就业补助</t>
  </si>
  <si>
    <t>就业创业服务补贴</t>
  </si>
  <si>
    <t>职业培训补贴</t>
  </si>
  <si>
    <t>社会保险补贴</t>
  </si>
  <si>
    <t>公益性岗位补贴</t>
  </si>
  <si>
    <t>职业技能鉴定补贴</t>
  </si>
  <si>
    <t>就业见习补贴</t>
  </si>
  <si>
    <t>高技能人才培养补助</t>
  </si>
  <si>
    <t>促进创业补贴</t>
  </si>
  <si>
    <t>其他就业补助支出</t>
  </si>
  <si>
    <t>抚恤</t>
  </si>
  <si>
    <t>死亡抚恤</t>
  </si>
  <si>
    <t>伤残抚恤</t>
  </si>
  <si>
    <t>在乡复员、退伍军人生活补助</t>
  </si>
  <si>
    <t>义务兵优待</t>
  </si>
  <si>
    <t>农村籍退役士兵老年生活补助</t>
  </si>
  <si>
    <t>光荣院</t>
  </si>
  <si>
    <t>烈士纪念设施管理维护</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</si>
  <si>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</si>
  <si>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</si>
  <si>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</si>
  <si>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</si>
  <si>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</si>
  <si>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</si>
  <si>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</si>
  <si>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</si>
  <si>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</si>
  <si>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</si>
  <si>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</si>
  <si>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康复辅具</t>
  </si>
  <si>
    <t>殡葬</t>
  </si>
  <si>
    <t>社会福利事业单位</t>
  </si>
  <si>
    <t>养老服务</t>
  </si>
  <si>
    <t>其他社会福利支出</t>
  </si>
  <si>
    <t>残疾人事业</t>
  </si>
  <si>
    <t>残疾人康复</t>
  </si>
  <si>
    <t>残疾人就业</t>
  </si>
  <si>
    <t>残疾人体育</t>
  </si>
  <si>
    <t>残疾人生活和护理补贴</t>
  </si>
  <si>
    <t>其他残疾人事业支出</t>
  </si>
  <si>
    <t>红十字事业</t>
  </si>
  <si>
    <t>其他红十字事业支出</t>
  </si>
  <si>
    <t>最低生活保障</t>
  </si>
  <si>
    <t>城市最低生活保障金支出</t>
  </si>
  <si>
    <t>农村最低生活保障金支出</t>
  </si>
  <si>
    <t>临时救助</t>
  </si>
  <si>
    <t>临时救助支出</t>
  </si>
  <si>
    <t>流浪乞讨人员救助支出</t>
  </si>
  <si>
    <t>特困人员救助供养</t>
  </si>
  <si>
    <t>城市特困人员救助供养支出</t>
  </si>
  <si>
    <t>农村特困人员救助供养支出</t>
  </si>
  <si>
    <t>补充道路交通事故社会救助基金</t>
  </si>
  <si>
    <t>交强险增值税补助基金支出</t>
  </si>
  <si>
    <t>交强险罚款收入补助基金支出</t>
  </si>
  <si>
    <t>其他生活救助</t>
  </si>
  <si>
    <t>其他城市生活救助</t>
  </si>
  <si>
    <t>其他农村生活救助</t>
  </si>
  <si>
    <t>财政对基本养老保险基金的补助</t>
  </si>
  <si>
    <t>财政对企业职工基本养老保险基金的补助</t>
  </si>
  <si>
    <t>财政对城乡居民基本养老保险基金的补助</t>
  </si>
  <si>
    <t>财政对其他基本养老保险基金的补助</t>
  </si>
  <si>
    <t>财政对其他社会保险基金的补助</t>
  </si>
  <si>
    <t>财政对失业保险基金的补助</t>
  </si>
  <si>
    <t>财政对工伤保险基金的补助</t>
  </si>
  <si>
    <t>其他财政对社会保险基金的补助</t>
  </si>
  <si>
    <t>退役军人管理事务</t>
  </si>
  <si>
    <t>拥军优属</t>
  </si>
  <si>
    <t>军供保障</t>
  </si>
  <si>
    <t>其他退役军人事务管理支出</t>
  </si>
  <si>
    <t>财政代缴社会保险费支出</t>
  </si>
  <si>
    <t>财政代缴城乡居民基本养老保险费支出</t>
  </si>
  <si>
    <t>财政代缴其他社会保险费支出</t>
  </si>
  <si>
    <t>其他社会保障和就业支出</t>
  </si>
  <si>
    <t>卫生健康支出</t>
  </si>
  <si>
    <t>主要是增加疫情防控相关转移支付资金，用于一线义务人员补助、结算疫情防控等项目支出6200万元、增加其他医疗卫生机构能力建设、公立医院综合改革等项目支出4100万元</t>
  </si>
  <si>
    <t>卫生健康管理事务</t>
  </si>
  <si>
    <t>其他卫生健康管理事务支出</t>
  </si>
  <si>
    <t>公立医院</t>
  </si>
  <si>
    <t>综合医院</t>
  </si>
  <si>
    <t>中医（民族）医院</t>
  </si>
  <si>
    <t>传染病医院</t>
  </si>
  <si>
    <t>职业病防治医院</t>
  </si>
  <si>
    <t>精神病医院</t>
  </si>
  <si>
    <t>妇幼保健医院</t>
  </si>
  <si>
    <t>儿童医院</t>
  </si>
  <si>
    <t>其他专科医院</t>
  </si>
  <si>
    <t>福利医院</t>
  </si>
  <si>
    <t>行业医院</t>
  </si>
  <si>
    <t>处理医疗欠费</t>
  </si>
  <si>
    <t>康复医院</t>
  </si>
  <si>
    <t>优抚医院</t>
  </si>
  <si>
    <t>其他公立医院支出</t>
  </si>
  <si>
    <t>基层医疗卫生机构</t>
  </si>
  <si>
    <t>城市社区卫生机构</t>
  </si>
  <si>
    <t>乡镇卫生院</t>
  </si>
  <si>
    <t>其他基层医疗卫生机构支出</t>
  </si>
  <si>
    <t>公共卫生</t>
  </si>
  <si>
    <t>疾病预防控制机构</t>
  </si>
  <si>
    <t>卫生监督机构</t>
  </si>
  <si>
    <t>妇幼保健机构</t>
  </si>
  <si>
    <t>精神卫生机构</t>
  </si>
  <si>
    <t>应急救治机构</t>
  </si>
  <si>
    <t>采供血机构</t>
  </si>
  <si>
    <t>其他专业公共卫生机构</t>
  </si>
  <si>
    <t>基本公共卫生服务</t>
  </si>
  <si>
    <t>重大公共卫生服务</t>
  </si>
  <si>
    <t>突发公共卫生事件应急处理</t>
  </si>
  <si>
    <t>其他公共卫生支出</t>
  </si>
  <si>
    <t>中医药</t>
  </si>
  <si>
    <t>中医（民族医）药专项</t>
  </si>
  <si>
    <t>其他中医药支出</t>
  </si>
  <si>
    <t>计划生育事务</t>
  </si>
  <si>
    <t>计划生育机构</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</si>
  <si>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</si>
  <si>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</si>
  <si>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</si>
  <si>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</si>
  <si>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</si>
  <si>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</si>
  <si>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</si>
  <si>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</si>
  <si>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财政对职工基本医疗保险基金的补助</t>
  </si>
  <si>
    <t>财政对城乡居民基本医疗保险基金的补助</t>
  </si>
  <si>
    <t>财政对其他基本医疗保险基金的补助</t>
  </si>
  <si>
    <t>医疗救助</t>
  </si>
  <si>
    <t>城乡医疗救助</t>
  </si>
  <si>
    <t>疾病应急救助</t>
  </si>
  <si>
    <t>其他医疗救助支出</t>
  </si>
  <si>
    <t>优抚对象医疗</t>
  </si>
  <si>
    <t>优抚对象医疗补助</t>
  </si>
  <si>
    <t>其他优抚对象医疗支出</t>
  </si>
  <si>
    <t>医疗保障管理事务</t>
  </si>
  <si>
    <t>医疗保障政策管理</t>
  </si>
  <si>
    <t>医疗保障经办事务</t>
  </si>
  <si>
    <t>其他医疗保障管理事务支出</t>
  </si>
  <si>
    <t>老龄卫生健康事务</t>
  </si>
  <si>
    <t>其他卫生健康支出</t>
  </si>
  <si>
    <t>节能环保支出</t>
  </si>
  <si>
    <t>主要是新增水污染防治转移支付资金，用于鄂州花马湖退垸还湖及水生态修复工程、城东污水厂项目9835万元，并调减部分信息化、第三方服务非刚性支出项目</t>
  </si>
  <si>
    <t>环境保护管理事务</t>
  </si>
  <si>
    <t>生态环境保护宣传</t>
  </si>
  <si>
    <t>环境保护法规、规划及标准</t>
  </si>
  <si>
    <t>生态环境国际合作及履约</t>
  </si>
  <si>
    <t>生态环境保护行政许可</t>
  </si>
  <si>
    <t>应对气候变化管理事务</t>
  </si>
  <si>
    <t>其他环境保护管理事务支出</t>
  </si>
  <si>
    <t>环境监测与监察</t>
  </si>
  <si>
    <t>建设项目环评审查与监督</t>
  </si>
  <si>
    <t>核与辐射安全监督</t>
  </si>
  <si>
    <t>其他环境监测与监察支出</t>
  </si>
  <si>
    <t>污染防治</t>
  </si>
  <si>
    <t>大气</t>
  </si>
  <si>
    <t>水体</t>
  </si>
  <si>
    <t>噪声</t>
  </si>
  <si>
    <t>固体废弃物与化学品</t>
  </si>
  <si>
    <t>放射源和放射性废物监管</t>
  </si>
  <si>
    <t>辐射</t>
  </si>
  <si>
    <t>土壤</t>
  </si>
  <si>
    <t>其他污染防治支出</t>
  </si>
  <si>
    <t>自然生态保护</t>
  </si>
  <si>
    <t>生态保护</t>
  </si>
  <si>
    <t>农村环境保护</t>
  </si>
  <si>
    <t>生物及物种资源保护</t>
  </si>
  <si>
    <t>草原生态修复治理</t>
  </si>
  <si>
    <t>自然保护地</t>
  </si>
  <si>
    <t>其他自然生态保护支出</t>
  </si>
  <si>
    <t>天然林保护</t>
  </si>
  <si>
    <t>森林管护</t>
  </si>
  <si>
    <t>社会保险补助</t>
  </si>
  <si>
    <t>政策性社会性支出补助</t>
  </si>
  <si>
    <t>天然林保护工程建设</t>
  </si>
  <si>
    <t>停伐补助</t>
  </si>
  <si>
    <t>其他天然林保护支出</t>
  </si>
  <si>
    <t>退耕还林还草</t>
  </si>
  <si>
    <t>退耕现金</t>
  </si>
  <si>
    <t>退耕还林粮食折现补贴</t>
  </si>
  <si>
    <t>退耕还林粮食费用补贴</t>
  </si>
  <si>
    <t>退耕还林工程建设</t>
  </si>
  <si>
    <t>其他退耕还林还草支出</t>
  </si>
  <si>
    <t>风沙荒漠治理</t>
  </si>
  <si>
    <t>京津风沙源治理工程建设</t>
  </si>
  <si>
    <t>其他风沙荒漠治理支出</t>
  </si>
  <si>
    <t>退牧还草</t>
  </si>
  <si>
    <t>退牧还草工程建设</t>
  </si>
  <si>
    <t>其他退牧还草支出</t>
  </si>
  <si>
    <t>已垦草原退耕还草</t>
  </si>
  <si>
    <t>能源节约利用</t>
  </si>
  <si>
    <t>污染减排</t>
  </si>
  <si>
    <t>生态环境监测与信息</t>
  </si>
  <si>
    <t>生态环境执法监察</t>
  </si>
  <si>
    <t>减排专项支出</t>
  </si>
  <si>
    <t>清洁生产专项支出</t>
  </si>
  <si>
    <t>其他污染减排支出</t>
  </si>
  <si>
    <t>可再生能源</t>
  </si>
  <si>
    <t>循环经济</t>
  </si>
  <si>
    <t>能源管理事务</t>
  </si>
  <si>
    <t>能源科技装备</t>
  </si>
  <si>
    <t>能源行业管理</t>
  </si>
  <si>
    <t>能源管理</t>
  </si>
  <si>
    <t>农村电网建设</t>
  </si>
  <si>
    <t>其他能源管理事务支出</t>
  </si>
  <si>
    <t>其他节能环保支出</t>
  </si>
  <si>
    <t>城乡社区支出</t>
  </si>
  <si>
    <t>主要是动用预算稳定调节基金用于消化上年预拨经费112000万元，追加安排购房补贴1000万元、新增转移支付资金用于城乡基础设施建设1200万元</t>
  </si>
  <si>
    <t>城乡社区管理事务</t>
  </si>
  <si>
    <t>城管执法</t>
  </si>
  <si>
    <t>工程建设标准规范编制与监管</t>
  </si>
  <si>
    <t>工程建设管理</t>
  </si>
  <si>
    <t>市政公用行业市场监管</t>
  </si>
  <si>
    <t>住宅建设与房地产市场监管</t>
  </si>
  <si>
    <t>执业资格注册、资质审查</t>
  </si>
  <si>
    <t>其他城乡社区管理事务支出</t>
  </si>
  <si>
    <t>城乡社区规划与管理</t>
  </si>
  <si>
    <t>城乡社区公共设施</t>
  </si>
  <si>
    <t>小城镇基础设施建设</t>
  </si>
  <si>
    <t>其他城乡社区公共设施支出</t>
  </si>
  <si>
    <t>城乡社区环境卫生</t>
  </si>
  <si>
    <t>建设市场管理与监督</t>
  </si>
  <si>
    <t>其他城乡社区支出</t>
  </si>
  <si>
    <t>主要是动用预算稳定调节基金用于消化上年预拨经费</t>
  </si>
  <si>
    <t>农林水支出</t>
  </si>
  <si>
    <t>农业农村</t>
  </si>
  <si>
    <t>农垦运行</t>
  </si>
  <si>
    <t>科技转化与推广服务</t>
  </si>
  <si>
    <t>病虫害控制</t>
  </si>
  <si>
    <t>农产品质量安全</t>
  </si>
  <si>
    <t>执法监管</t>
  </si>
  <si>
    <t>统计监测与信息服务</t>
  </si>
  <si>
    <t>行业业务管理</t>
  </si>
  <si>
    <t>对外交流与合作</t>
  </si>
  <si>
    <t>防灾救灾</t>
  </si>
  <si>
    <t>稳定农民收入补贴</t>
  </si>
  <si>
    <t>农业结构调整补贴</t>
  </si>
  <si>
    <t>农业生产发展</t>
  </si>
  <si>
    <t>农村合作经济</t>
  </si>
  <si>
    <t>农产品加工与促销</t>
  </si>
  <si>
    <t>农村社会事业</t>
  </si>
  <si>
    <t>农业资源保护修复与利用</t>
  </si>
  <si>
    <t>农村道路建设</t>
  </si>
  <si>
    <t>渔业发展</t>
  </si>
  <si>
    <t>对高校毕业生到基层任职补助</t>
  </si>
  <si>
    <t>农田建设</t>
  </si>
  <si>
    <t>其他农业农村支出</t>
  </si>
  <si>
    <t>林业和草原</t>
  </si>
  <si>
    <t>事业机构</t>
  </si>
  <si>
    <t>森林资源培育</t>
  </si>
  <si>
    <t>技术推广与转化</t>
  </si>
  <si>
    <t>森林资源管理</t>
  </si>
  <si>
    <t>森林生态效益补偿</t>
  </si>
  <si>
    <t>动植物保护</t>
  </si>
  <si>
    <t>湿地保护</t>
  </si>
  <si>
    <t>执法与监督</t>
  </si>
  <si>
    <t>防沙治沙</t>
  </si>
  <si>
    <t>产业化管理</t>
  </si>
  <si>
    <t>信息管理</t>
  </si>
  <si>
    <t>林区公共支出</t>
  </si>
  <si>
    <t>贷款贴息</t>
  </si>
  <si>
    <t>林业草原防灾减灾</t>
  </si>
  <si>
    <t>草原管理</t>
  </si>
  <si>
    <t>其他林业和草原支出</t>
  </si>
  <si>
    <t>水利</t>
  </si>
  <si>
    <t>水利行业业务管理</t>
  </si>
  <si>
    <t>水利工程建设</t>
  </si>
  <si>
    <t>水利工程运行与维护</t>
  </si>
  <si>
    <t>长江黄河等流域管理</t>
  </si>
  <si>
    <t>水利前期工作</t>
  </si>
  <si>
    <t>水行政执法监督</t>
  </si>
  <si>
    <t>水土保持</t>
  </si>
  <si>
    <t>水资源节约管理与保护</t>
  </si>
  <si>
    <t>水质监测</t>
  </si>
  <si>
    <t>水文测报</t>
  </si>
  <si>
    <t>防汛</t>
  </si>
  <si>
    <t>抗旱</t>
  </si>
  <si>
    <t>农村水利</t>
  </si>
  <si>
    <t>水利技术推广</t>
  </si>
  <si>
    <t>国际河流治理与管理</t>
  </si>
  <si>
    <t>江河湖库水系综合整治</t>
  </si>
  <si>
    <t>大中型水库移民后期扶持专项支出</t>
  </si>
  <si>
    <t>水利安全监督</t>
  </si>
  <si>
    <t>水利建设征地及移民支出</t>
  </si>
  <si>
    <t>农村供水</t>
  </si>
  <si>
    <t>南水北调工程建设</t>
  </si>
  <si>
    <t>南水北调工程管理</t>
  </si>
  <si>
    <t>其他水利支出</t>
  </si>
  <si>
    <t>巩固脱贫攻坚成果衔接乡村振兴</t>
  </si>
  <si>
    <t>农村基础设施建设</t>
  </si>
  <si>
    <t>生产发展</t>
  </si>
  <si>
    <t>社会发展</t>
  </si>
  <si>
    <t>贷款奖补和贴息</t>
  </si>
  <si>
    <t>“三西”农业建设专项补助</t>
  </si>
  <si>
    <t>其他巩固脱贫攻坚成果衔接乡村振兴支出</t>
  </si>
  <si>
    <t>农村综合改革</t>
  </si>
  <si>
    <t>对村级公益事业建设的补助</t>
  </si>
  <si>
    <t>国有农场办社会职能改革补助</t>
  </si>
  <si>
    <t>对村民委员会和村党支部的补助</t>
  </si>
  <si>
    <t>对村集体经济组织的补助</t>
  </si>
  <si>
    <t>农村综合改革示范试点补助</t>
  </si>
  <si>
    <t>其他农村综合改革支出</t>
  </si>
  <si>
    <t>普惠金融发展支出</t>
  </si>
  <si>
    <t>主要是支持稳经济，增加中小微企业贷款财政贴息</t>
  </si>
  <si>
    <t>支持农村金融机构</t>
  </si>
  <si>
    <t>农业保险保费补贴</t>
  </si>
  <si>
    <t>创业担保贷款贴息及奖补</t>
  </si>
  <si>
    <t>补充创业担保贷款基金</t>
  </si>
  <si>
    <t>其他普惠金融发展支出</t>
  </si>
  <si>
    <t>目标价格补贴</t>
  </si>
  <si>
    <t>棉花目标价格补贴</t>
  </si>
  <si>
    <t>其他目标价格补贴</t>
  </si>
  <si>
    <t>三峡后续工作</t>
  </si>
  <si>
    <t>其他农林水支出</t>
  </si>
  <si>
    <t>化解其他公益性乡村债务支出</t>
  </si>
  <si>
    <t>用于消化上年预拨经费</t>
  </si>
  <si>
    <t>交通运输支出</t>
  </si>
  <si>
    <t>主要是增加转移支付资金用于支持武汉城市圈重大交通基础设施建设、航线奖励补贴等3.4亿元，安排一般债券资金2.4亿元用于公路建设，相应调减部分非急需项目资金2.8亿元</t>
  </si>
  <si>
    <t>公路水路运输</t>
  </si>
  <si>
    <t>公路建设</t>
  </si>
  <si>
    <t>公路养护</t>
  </si>
  <si>
    <t>交通运输信息化建设</t>
  </si>
  <si>
    <t>公路和运输安全</t>
  </si>
  <si>
    <t>公路还贷专项</t>
  </si>
  <si>
    <t>公路运输管理</t>
  </si>
  <si>
    <t>公路和运输技术标准化建设</t>
  </si>
  <si>
    <t>港口设施</t>
  </si>
  <si>
    <t>航道维护</t>
  </si>
  <si>
    <t>船舶检验</t>
  </si>
  <si>
    <t>救助打捞</t>
  </si>
  <si>
    <t>内河运输</t>
  </si>
  <si>
    <t>远洋运输</t>
  </si>
  <si>
    <t>海事管理</t>
  </si>
  <si>
    <t>航标事业发展支出</t>
  </si>
  <si>
    <t>水路运输管理支出</t>
  </si>
  <si>
    <t>口岸建设</t>
  </si>
  <si>
    <t>其他公路水路运输支出</t>
  </si>
  <si>
    <t>铁路运输</t>
  </si>
  <si>
    <t>铁路路网建设</t>
  </si>
  <si>
    <t>铁路还贷专项</t>
  </si>
  <si>
    <t>铁路安全</t>
  </si>
  <si>
    <t>铁路专项运输</t>
  </si>
  <si>
    <t>行业监管</t>
  </si>
  <si>
    <t>其他铁路运输支出</t>
  </si>
  <si>
    <t>民用航空运输</t>
  </si>
  <si>
    <t>机场建设</t>
  </si>
  <si>
    <t>空管系统建设</t>
  </si>
  <si>
    <t>民航还贷专项支出</t>
  </si>
  <si>
    <t>民用航空安全</t>
  </si>
  <si>
    <t>民航专项运输</t>
  </si>
  <si>
    <t>其他民用航空运输支出</t>
  </si>
  <si>
    <t>邮政业支出</t>
  </si>
  <si>
    <t>邮政普遍服务与特殊服务</t>
  </si>
  <si>
    <t>其他邮政业支出</t>
  </si>
  <si>
    <t>车辆购置税支出</t>
  </si>
  <si>
    <t>车辆购置税用于公路等基础设施建设支出</t>
  </si>
  <si>
    <t>车辆购置税用于农村公路建设支出</t>
  </si>
  <si>
    <t>车辆购置税用于老旧汽车报废更新补贴</t>
  </si>
  <si>
    <t>车辆购置税其他支出</t>
  </si>
  <si>
    <t>其他交通运输支出</t>
  </si>
  <si>
    <t>公共交通运营补助</t>
  </si>
  <si>
    <t>资源勘探工业信息等支出</t>
  </si>
  <si>
    <t>主要是增加基本建设投资转移支付4167万用于支机场项目，相应调减部分非急需项目资金</t>
  </si>
  <si>
    <t>资源勘探开发</t>
  </si>
  <si>
    <t>煤炭勘探开采和洗选</t>
  </si>
  <si>
    <t>石油和天然气勘探开采</t>
  </si>
  <si>
    <t>黑色金属矿勘探和采选</t>
  </si>
  <si>
    <t>有色金属矿勘探和采选</t>
  </si>
  <si>
    <t>非金属矿勘探和采选</t>
  </si>
  <si>
    <t>其他资源勘探业支出</t>
  </si>
  <si>
    <t>制造业</t>
  </si>
  <si>
    <t>纺织业</t>
  </si>
  <si>
    <t>医药制造业</t>
  </si>
  <si>
    <t>非金属矿物制品业</t>
  </si>
  <si>
    <t>通信设备、计算机及其他电子设备制造业</t>
  </si>
  <si>
    <t>交通运输设备制造业</t>
  </si>
  <si>
    <t>电气机械及器材制造业</t>
  </si>
  <si>
    <t>工艺品及其他制造业</t>
  </si>
  <si>
    <t>石油加工、炼焦及核燃料加工业</t>
  </si>
  <si>
    <t>化学原料及化学制品制造业</t>
  </si>
  <si>
    <t>黑色金属冶炼及压延加工业</t>
  </si>
  <si>
    <t>有色金属冶炼及压延加工业</t>
  </si>
  <si>
    <t>其他制造业支出</t>
  </si>
  <si>
    <t>建筑业</t>
  </si>
  <si>
    <t>其他建筑业支出</t>
  </si>
  <si>
    <t>工业和信息产业监管</t>
  </si>
  <si>
    <t>战备应急</t>
  </si>
  <si>
    <t>专用通信</t>
  </si>
  <si>
    <t>无线电及信息通信监管</t>
  </si>
  <si>
    <t>工程建设及运行维护</t>
  </si>
  <si>
    <t>产业发展</t>
  </si>
  <si>
    <t>其他工业和信息产业监管支出</t>
  </si>
  <si>
    <t>国有资产监管</t>
  </si>
  <si>
    <t>国有企业监事会专项</t>
  </si>
  <si>
    <t>中央企业专项管理</t>
  </si>
  <si>
    <t>其他国有资产监管支出</t>
  </si>
  <si>
    <t>支持中小企业发展和管理支出</t>
  </si>
  <si>
    <t>科技型中小企业技术创新基金</t>
  </si>
  <si>
    <t>中小企业发展专项</t>
  </si>
  <si>
    <t>减免房租补贴</t>
  </si>
  <si>
    <t>其他支持中小企业发展和管理支出</t>
  </si>
  <si>
    <t>其他资源勘探工业信息等支出</t>
  </si>
  <si>
    <t>黄金事务</t>
  </si>
  <si>
    <t>技术改造支出</t>
  </si>
  <si>
    <t>中药材扶持资金支出</t>
  </si>
  <si>
    <t>重点产业振兴和技术改造项目贷款贴息</t>
  </si>
  <si>
    <t>商业服务业等支出</t>
  </si>
  <si>
    <t>主要是增加省级消费券资金1600万元</t>
  </si>
  <si>
    <t>商业流通事务</t>
  </si>
  <si>
    <t>食品流通安全补贴</t>
  </si>
  <si>
    <t>市场监测及信息管理</t>
  </si>
  <si>
    <t>民贸企业补贴</t>
  </si>
  <si>
    <t>民贸民品贷款贴息</t>
  </si>
  <si>
    <t>其他商业流通事务支出</t>
  </si>
  <si>
    <t>涉外发展服务支出</t>
  </si>
  <si>
    <t>外商投资环境建设补助资金</t>
  </si>
  <si>
    <t>其他涉外发展服务支出</t>
  </si>
  <si>
    <t>其他商业服务业等支出</t>
  </si>
  <si>
    <t>服务业基础设施建设</t>
  </si>
  <si>
    <t>金融支出</t>
  </si>
  <si>
    <t>主要是据实调减金融纾困资金915万元、基层央行有效履职保障经费300万元，追加安排企业上市奖励资金400万元</t>
  </si>
  <si>
    <t>金融部门行政支出</t>
  </si>
  <si>
    <t>安全防卫</t>
  </si>
  <si>
    <t>金融部门其他行政支出</t>
  </si>
  <si>
    <t>金融部门监管支出</t>
  </si>
  <si>
    <t>货币发行</t>
  </si>
  <si>
    <t>金融服务</t>
  </si>
  <si>
    <t>反假币</t>
  </si>
  <si>
    <t>重点金融机构监管</t>
  </si>
  <si>
    <t>金融稽查与案件处理</t>
  </si>
  <si>
    <t>金融行业电子化建设</t>
  </si>
  <si>
    <t>从业人员资格考试</t>
  </si>
  <si>
    <t>反洗钱</t>
  </si>
  <si>
    <t>金融部门其他监管支出</t>
  </si>
  <si>
    <t>金融发展支出</t>
  </si>
  <si>
    <t>政策性银行亏损补贴</t>
  </si>
  <si>
    <t>利息费用补贴支出</t>
  </si>
  <si>
    <t>补充资本金</t>
  </si>
  <si>
    <t>风险基金补助</t>
  </si>
  <si>
    <t>其他金融发展支出</t>
  </si>
  <si>
    <t>金融调控支出</t>
  </si>
  <si>
    <t>中央银行亏损补贴</t>
  </si>
  <si>
    <t>其他金融调控支出</t>
  </si>
  <si>
    <t>其他金融支出</t>
  </si>
  <si>
    <t>重点企业贷款贴息</t>
  </si>
  <si>
    <t>援助其他地区支出</t>
  </si>
  <si>
    <t>据实调减，援疆工作经费通过一般公共服务科目安排</t>
  </si>
  <si>
    <t>自然资源海洋气象等支出</t>
  </si>
  <si>
    <t>主要是调减或延期安排部分非急需项目，上级减少林业草原等转移支付资金</t>
  </si>
  <si>
    <t>自然资源事务</t>
  </si>
  <si>
    <t>自然资源规划及管理</t>
  </si>
  <si>
    <t>自然资源利用与保护</t>
  </si>
  <si>
    <t>自然资源社会公益服务</t>
  </si>
  <si>
    <t>自然资源行业业务管理</t>
  </si>
  <si>
    <t>自然资源调查与确权登记</t>
  </si>
  <si>
    <t>土地资源储备支出</t>
  </si>
  <si>
    <t>地质矿产资源与环境调查</t>
  </si>
  <si>
    <t>地质勘查与矿产资源管理</t>
  </si>
  <si>
    <t>地质转产项目财政贴息</t>
  </si>
  <si>
    <t>国外风险勘查</t>
  </si>
  <si>
    <t>地质勘查基金（周转金）支出</t>
  </si>
  <si>
    <t>海域与海岛管理</t>
  </si>
  <si>
    <t>自然资源国际合作与海洋权益维护</t>
  </si>
  <si>
    <t>自然资源卫星</t>
  </si>
  <si>
    <t>极地考察</t>
  </si>
  <si>
    <t>深海调查与资源开发</t>
  </si>
  <si>
    <t>海港航标维护</t>
  </si>
  <si>
    <t>海水淡化</t>
  </si>
  <si>
    <t>无居民海岛使用金支出</t>
  </si>
  <si>
    <t>海洋战略规划与预警监测</t>
  </si>
  <si>
    <t>基础测绘与地理信息监管</t>
  </si>
  <si>
    <t>其他自然资源事务支出</t>
  </si>
  <si>
    <t>气象事务</t>
  </si>
  <si>
    <t>气象事业机构</t>
  </si>
  <si>
    <t>气象探测</t>
  </si>
  <si>
    <t>气象信息传输及管理</t>
  </si>
  <si>
    <t>气象预报预测</t>
  </si>
  <si>
    <t>气象服务</t>
  </si>
  <si>
    <t>气象装备保障维护</t>
  </si>
  <si>
    <t>气象基础设施建设与维修</t>
  </si>
  <si>
    <t>气象卫星</t>
  </si>
  <si>
    <t>气象法规与标准</t>
  </si>
  <si>
    <t>气象资金审计稽查</t>
  </si>
  <si>
    <t>其他气象事务支出</t>
  </si>
  <si>
    <t>其他自然资源海洋气象等支出</t>
  </si>
  <si>
    <t>住房保障支出</t>
  </si>
  <si>
    <t>主要是增加保障性安居工程转移支付资金4800万元</t>
  </si>
  <si>
    <t>保障性安居工程支出</t>
  </si>
  <si>
    <t>廉租住房</t>
  </si>
  <si>
    <t>沉陷区治理</t>
  </si>
  <si>
    <t>棚户区改造</t>
  </si>
  <si>
    <t>少数民族地区游牧民定居工程</t>
  </si>
  <si>
    <t>农村危房改造</t>
  </si>
  <si>
    <t>公共租赁住房</t>
  </si>
  <si>
    <t>保障性住房租金补贴</t>
  </si>
  <si>
    <t>老旧小区改造</t>
  </si>
  <si>
    <t>住房租赁市场发展</t>
  </si>
  <si>
    <t>保障性租赁住房</t>
  </si>
  <si>
    <t>其他保障性安居工程支出</t>
  </si>
  <si>
    <t>住房改革支出</t>
  </si>
  <si>
    <t>住房公积金</t>
  </si>
  <si>
    <t>提租补贴</t>
  </si>
  <si>
    <t>购房补贴</t>
  </si>
  <si>
    <t>城乡社区住宅</t>
  </si>
  <si>
    <t>公有住房建设和维修改造支出</t>
  </si>
  <si>
    <t>住房公积金管理</t>
  </si>
  <si>
    <t>其他城乡社区住宅支出</t>
  </si>
  <si>
    <t>粮油物资储备支出</t>
  </si>
  <si>
    <t>主要是调减或延期安排粮食流通、粮食挂账贴息等项目资金900万元</t>
  </si>
  <si>
    <t>粮油物资事务</t>
  </si>
  <si>
    <t>财务和审计支出</t>
  </si>
  <si>
    <t>信息统计</t>
  </si>
  <si>
    <t>专项业务活动</t>
  </si>
  <si>
    <t>国家粮油差价补贴</t>
  </si>
  <si>
    <t>粮食财务挂账利息补贴</t>
  </si>
  <si>
    <t>粮食财务挂账消化款</t>
  </si>
  <si>
    <t>处理陈化粮补贴</t>
  </si>
  <si>
    <t>粮食风险基金</t>
  </si>
  <si>
    <t>粮油市场调控专项资金</t>
  </si>
  <si>
    <t>设施建设</t>
  </si>
  <si>
    <t>设施安全</t>
  </si>
  <si>
    <t>物资保管保养</t>
  </si>
  <si>
    <t>其他粮油物资事务支出</t>
  </si>
  <si>
    <t>能源储备</t>
  </si>
  <si>
    <t>石油储备</t>
  </si>
  <si>
    <t>天然铀储备</t>
  </si>
  <si>
    <t>煤炭储备</t>
  </si>
  <si>
    <t>成品油储备</t>
  </si>
  <si>
    <t>其他能源储备支出</t>
  </si>
  <si>
    <t>粮油储备</t>
  </si>
  <si>
    <t>储备粮油补贴</t>
  </si>
  <si>
    <t>储备粮油差价补贴</t>
  </si>
  <si>
    <t>储备粮（油）库建设</t>
  </si>
  <si>
    <t>最低收购价政策支出</t>
  </si>
  <si>
    <t>其他粮油储备支出</t>
  </si>
  <si>
    <t>重要商品储备</t>
  </si>
  <si>
    <t>棉花储备</t>
  </si>
  <si>
    <t>食糖储备</t>
  </si>
  <si>
    <t>肉类储备</t>
  </si>
  <si>
    <t>化肥储备</t>
  </si>
  <si>
    <t>农药储备</t>
  </si>
  <si>
    <t>边销茶储备</t>
  </si>
  <si>
    <t>羊毛储备</t>
  </si>
  <si>
    <t>医药储备</t>
  </si>
  <si>
    <t>食盐储备</t>
  </si>
  <si>
    <t>战略物资储备</t>
  </si>
  <si>
    <t>应急物资储备</t>
  </si>
  <si>
    <t>其他重要商品储备支出</t>
  </si>
  <si>
    <t>灾害防治及应急管理支出</t>
  </si>
  <si>
    <t>应急管理事务</t>
  </si>
  <si>
    <t>灾害风险防治</t>
  </si>
  <si>
    <t>国务院安委会专项</t>
  </si>
  <si>
    <t>安全监管</t>
  </si>
  <si>
    <t>应急救援</t>
  </si>
  <si>
    <t>应急管理</t>
  </si>
  <si>
    <t>其他应急管理支出</t>
  </si>
  <si>
    <t>消防救援事务</t>
  </si>
  <si>
    <t>消防应急救援</t>
  </si>
  <si>
    <t>其他消防救援事务支出</t>
  </si>
  <si>
    <t>矿山安全</t>
  </si>
  <si>
    <t>矿山安全监察事务</t>
  </si>
  <si>
    <t>矿山应急救援事务</t>
  </si>
  <si>
    <t>其他矿山安全支出</t>
  </si>
  <si>
    <t>地震事务</t>
  </si>
  <si>
    <t>地震监测</t>
  </si>
  <si>
    <t>地震预测预报</t>
  </si>
  <si>
    <t>地震灾害预防</t>
  </si>
  <si>
    <t>地震应急救援</t>
  </si>
  <si>
    <t>地震环境探察</t>
  </si>
  <si>
    <t>防震减灾信息管理</t>
  </si>
  <si>
    <t>防震减灾基础管理</t>
  </si>
  <si>
    <t>地震事业机构</t>
  </si>
  <si>
    <t>其他地震事务支出</t>
  </si>
  <si>
    <t>自然灾害防治</t>
  </si>
  <si>
    <t>地质灾害防治</t>
  </si>
  <si>
    <t>森林草原防灾减灾</t>
  </si>
  <si>
    <t>其他自然灾害防治支出</t>
  </si>
  <si>
    <t>自然灾害救灾及恢复重建支出</t>
  </si>
  <si>
    <t>自然灾害救灾补助</t>
  </si>
  <si>
    <t>自然灾害灾后重建补助</t>
  </si>
  <si>
    <t>其他自然灾害救灾及恢复重建支出</t>
  </si>
  <si>
    <t>其他灾害防治及应急管理支出</t>
  </si>
  <si>
    <t>预备费</t>
  </si>
  <si>
    <t>已安排436万元用于疫情防控等项目支出</t>
  </si>
  <si>
    <t>主要是年初预留调资、不可预见费、聘用人员经费等2.39亿元调剂到部门预算并调整支出科目，追加列支5824万元用于消化2018年底前形成的暂付性款项</t>
  </si>
  <si>
    <t>年初预留</t>
  </si>
  <si>
    <t>年初预留调资、不可预见费、聘用人员经费等2.39万元，已调整到部门预算1.8亿元，余下部分0.59亿元统筹用于年底基本支出追加</t>
  </si>
  <si>
    <t>债务付息支出</t>
  </si>
  <si>
    <t>主要是新增发行一般债券产生利息</t>
  </si>
  <si>
    <t>中央政府国内债务付息支出</t>
  </si>
  <si>
    <t>中央政府国外债务付息支出</t>
  </si>
  <si>
    <t>中央政府境外发行主权债券付息支出</t>
  </si>
  <si>
    <t>中央政府向外国政府借款付息支出</t>
  </si>
  <si>
    <t>中央政府向国际金融组织借款付息支出</t>
  </si>
  <si>
    <t>中央政府其他国外借款付息支出</t>
  </si>
  <si>
    <t>地方政府一般债务付息支出</t>
  </si>
  <si>
    <t>地方政府一般债券付息支出</t>
  </si>
  <si>
    <t>地方政府向外国政府借款付息支出</t>
  </si>
  <si>
    <t>地方政府向国际组织借款付息支出</t>
  </si>
  <si>
    <t>地方政府其他一般债务付息支出</t>
  </si>
  <si>
    <t>债务发行费用支出</t>
  </si>
  <si>
    <t>据实调减80万元</t>
  </si>
  <si>
    <t>中央政府国内债务发行费用支出</t>
  </si>
  <si>
    <t>中央政府国外债务发行费用支出</t>
  </si>
  <si>
    <t>地方政府一般债务发行费用支出</t>
  </si>
  <si>
    <t>转移性支出</t>
  </si>
  <si>
    <t>补助下级支出</t>
  </si>
  <si>
    <t>返还性支出</t>
  </si>
  <si>
    <t>所得税基数返还支出</t>
  </si>
  <si>
    <t>固定基数</t>
  </si>
  <si>
    <t>成品油税费改革税收返还支出</t>
  </si>
  <si>
    <t>增值税税收返还支出</t>
  </si>
  <si>
    <t>消费税税收返还支出</t>
  </si>
  <si>
    <t>增值税“五五分享”税收返还支出</t>
  </si>
  <si>
    <t>其他返还性支出</t>
  </si>
  <si>
    <t>临空经济区增量返还</t>
  </si>
  <si>
    <t>一般性转移支付</t>
  </si>
  <si>
    <t>体制补助支出</t>
  </si>
  <si>
    <t>均衡性转移支付支出</t>
  </si>
  <si>
    <t>县级基本财力保障机制奖补资金支出</t>
  </si>
  <si>
    <t>结算补助支出</t>
  </si>
  <si>
    <t>基数1462万，其他为结算棉花大县奖励、医务人员工作补助、种粮农民补贴等项目</t>
  </si>
  <si>
    <t>资源枯竭型城市转移支付补助支出</t>
  </si>
  <si>
    <t>企业事业单位划转补助支出</t>
  </si>
  <si>
    <t>产粮（油）大县奖励资金支出</t>
  </si>
  <si>
    <t>据实测算</t>
  </si>
  <si>
    <t>重点生态功能区转移支付支出</t>
  </si>
  <si>
    <t>固定数额补助支出</t>
  </si>
  <si>
    <t>革命老区转移支付支出</t>
  </si>
  <si>
    <t>民族地区转移支付支出</t>
  </si>
  <si>
    <t>边境地区转移支付支出</t>
  </si>
  <si>
    <t>巩固脱贫攻坚成果衔接乡村振兴转移支付支出</t>
  </si>
  <si>
    <t>一般公共服务共同财政事权转移支付支出</t>
  </si>
  <si>
    <t>外交共同财政事权转移支付支出</t>
  </si>
  <si>
    <t>国防共同财政事权转移支付支出</t>
  </si>
  <si>
    <t>公共安全共同财政事权转移支付支出</t>
  </si>
  <si>
    <t>教育共同财政事权转移支付支出</t>
  </si>
  <si>
    <t>增加教育投入以及事业人员奖励绩效</t>
  </si>
  <si>
    <t>科学技术共同财政事权转移支付支出</t>
  </si>
  <si>
    <t>文化旅游体育与传媒共同财政事权转移支付支出</t>
  </si>
  <si>
    <t>社会保障和就业共同财政事权转移支付支出</t>
  </si>
  <si>
    <t>增加对区社保、就业等补助</t>
  </si>
  <si>
    <t>医疗卫生共同财政事权转移支付支出</t>
  </si>
  <si>
    <t>增加疫情防控相关补助</t>
  </si>
  <si>
    <t>节能环保共同财政事权转移支付支出</t>
  </si>
  <si>
    <t>城乡社区共同财政事权转移支付支出</t>
  </si>
  <si>
    <t>清洁乡村</t>
  </si>
  <si>
    <t>农林水共同财政事权转移支付支出</t>
  </si>
  <si>
    <t>扩大农林水资金投入支持乡村振兴</t>
  </si>
  <si>
    <t>交通运输共同财政事权转移支付支出</t>
  </si>
  <si>
    <t>增加上级转移支付资金</t>
  </si>
  <si>
    <t>资源勘探信息等共同财政事权转移支付支出</t>
  </si>
  <si>
    <t>商业服务业等共同财政事权转移支付支出</t>
  </si>
  <si>
    <t>金融共同财政事权转移支付支出</t>
  </si>
  <si>
    <t>自然资源海洋气象等共同财政事权转移支付支出</t>
  </si>
  <si>
    <t>住房保障共同财政事权转移支付支出</t>
  </si>
  <si>
    <t>主要是保障性安居工程、农村危房改造</t>
  </si>
  <si>
    <t>粮油物资储备共同财政事权转移支付支出</t>
  </si>
  <si>
    <t>灾害防治及应急管理共同财政事权转移支付支出</t>
  </si>
  <si>
    <t>其他共同财政事权转移支付支出</t>
  </si>
  <si>
    <t>增值税留抵退税转移支付支出</t>
  </si>
  <si>
    <t>其他退税减税降费转移支付支出</t>
  </si>
  <si>
    <t>其他一般性转移支付支出</t>
  </si>
  <si>
    <t>主要是结算县域经济高质量发展奖补资金</t>
  </si>
  <si>
    <t>专项转移支付</t>
  </si>
  <si>
    <t>资源勘探信息等</t>
  </si>
  <si>
    <t>上解支出</t>
  </si>
  <si>
    <t>体制上解支出</t>
  </si>
  <si>
    <t>专项上解支出</t>
  </si>
  <si>
    <t>调出资金</t>
  </si>
  <si>
    <t>年终结余</t>
  </si>
  <si>
    <t>主要是上级转移支付资金结转下年支出</t>
  </si>
  <si>
    <t>债务转贷支出</t>
  </si>
  <si>
    <t>地方政府一般债券转贷支出</t>
  </si>
  <si>
    <t>地方政府向外国政府借款转贷支出</t>
  </si>
  <si>
    <t>地方政府向国际组织借款转贷支出</t>
  </si>
  <si>
    <t>地方政府其他一般债务转贷支出</t>
  </si>
  <si>
    <t>安排预算稳定调节基金</t>
  </si>
  <si>
    <t>补充预算周转金</t>
  </si>
  <si>
    <t>债务还本支出</t>
  </si>
  <si>
    <t>地方政府一般债务还本支出</t>
  </si>
  <si>
    <t>地方政府一般债券还本支出</t>
  </si>
  <si>
    <t>支出总计</t>
  </si>
  <si>
    <t>表3</t>
  </si>
  <si>
    <t>2023年全市一般债务限额和余额表</t>
  </si>
  <si>
    <t>地  区</t>
  </si>
  <si>
    <t>债务限额</t>
  </si>
  <si>
    <t>债务余额</t>
  </si>
  <si>
    <t xml:space="preserve">  鄂州市</t>
  </si>
  <si>
    <t xml:space="preserve">     市本级</t>
  </si>
  <si>
    <t xml:space="preserve">     鄂城区</t>
  </si>
  <si>
    <t>——鄂城区</t>
  </si>
  <si>
    <t>——临空经济区</t>
  </si>
  <si>
    <t xml:space="preserve">     华容区</t>
  </si>
  <si>
    <t>——华容区</t>
  </si>
  <si>
    <t>——葛店开发区</t>
  </si>
  <si>
    <t xml:space="preserve">     梁子湖区</t>
  </si>
  <si>
    <t>备注：2023年政府一般债务限额为省下达数。</t>
  </si>
  <si>
    <t>表4</t>
  </si>
  <si>
    <t>2023年全市新增政府一般债券资金安排情况表</t>
  </si>
  <si>
    <t>序号</t>
  </si>
  <si>
    <t>项  目</t>
  </si>
  <si>
    <t>发行金额</t>
  </si>
  <si>
    <t>合     计</t>
  </si>
  <si>
    <t>鄂州市本级</t>
  </si>
  <si>
    <t>鄂州市本级小计</t>
  </si>
  <si>
    <t>城南（小桥安置点）棚户区改造项目配套道路-洋澜路南段</t>
  </si>
  <si>
    <t>综合档案馆</t>
  </si>
  <si>
    <t>鄂州市桥东路（鄂东大道-武昌大道）工程</t>
  </si>
  <si>
    <t>鄂州市科技馆展教工程</t>
  </si>
  <si>
    <t>吴都大道（江碧路～文苑路）和洋澜路（寿昌大道～吴都大道）提升改造工程</t>
  </si>
  <si>
    <t>鄂州市新港路（重载车专用通道）工程</t>
  </si>
  <si>
    <t>航空都市区安置小区配套道路（杨叶安置小区北路）</t>
  </si>
  <si>
    <t>鄂州市特殊教育学校迁建工程</t>
  </si>
  <si>
    <t>鄂城区</t>
  </si>
  <si>
    <t>鄂城区小计</t>
  </si>
  <si>
    <t>鄂州市鄂城区白雉山水库除险加固工程</t>
  </si>
  <si>
    <t>表5</t>
  </si>
  <si>
    <t>2023年市级政府性基金预算收入调整表</t>
  </si>
  <si>
    <t>市本级政府性基金收入</t>
  </si>
  <si>
    <t>一、农网还贷资金收入</t>
  </si>
  <si>
    <t>二、海南省高等级公路车辆通行附加费收入</t>
  </si>
  <si>
    <t>三、国家电影事业发展专项资金收入</t>
  </si>
  <si>
    <t>四、国有土地收益基金收入</t>
  </si>
  <si>
    <t>五、农业土地开发资金收入</t>
  </si>
  <si>
    <t>六、国有土地使用权出让收入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</si>
  <si>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</si>
  <si>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</si>
  <si>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</si>
  <si>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</si>
  <si>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</si>
  <si>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七、大中型水库库区基金收入</t>
  </si>
  <si>
    <t>八、彩票公益金收入</t>
  </si>
  <si>
    <t xml:space="preserve">  福利彩票公益金收入</t>
  </si>
  <si>
    <t xml:space="preserve">  体育彩票公益金收入</t>
  </si>
  <si>
    <t>九、城市基础设施配套费收入</t>
  </si>
  <si>
    <t>十、小型水库移民扶助基金收入</t>
  </si>
  <si>
    <t>十一、国家重大水利工程建设基金收入</t>
  </si>
  <si>
    <t>十二、车辆通行费</t>
  </si>
  <si>
    <t>十三、污水处理费收入</t>
  </si>
  <si>
    <t>十四、彩票发行机构和彩票销售机构的业务费用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</si>
  <si>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</si>
  <si>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</si>
  <si>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</si>
  <si>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</si>
  <si>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</si>
  <si>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十五、其他政府性基金收入</t>
  </si>
  <si>
    <t>十六、专项债券对应项目专项收入</t>
  </si>
  <si>
    <t xml:space="preserve">  政府性基金补助收入</t>
  </si>
  <si>
    <t>据实测算，主要是彩票公益金增加5000万元，民航基金增加2558万元，其他社保就业收入增加500万元</t>
  </si>
  <si>
    <t xml:space="preserve">  政府性基金上解收入</t>
  </si>
  <si>
    <t xml:space="preserve">  上年结余收入</t>
  </si>
  <si>
    <t>根据上年决算数编列</t>
  </si>
  <si>
    <t xml:space="preserve">  调入资金</t>
  </si>
  <si>
    <t>其他自行试点专项债券应缴项目收益</t>
  </si>
  <si>
    <t xml:space="preserve">    其中：地方政府性基金调入专项收入</t>
  </si>
  <si>
    <t>地方政府专项债务收入</t>
  </si>
  <si>
    <t>地方政府专项债务转贷收入</t>
  </si>
  <si>
    <t>主要是新增发行专项债券110亿元</t>
  </si>
  <si>
    <t>表6</t>
  </si>
  <si>
    <t>2023年市级政府性基金预算支出表</t>
  </si>
  <si>
    <t>市本级政府性基金预算支出</t>
  </si>
  <si>
    <t>一、文化旅游体育与传媒支出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</si>
  <si>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</si>
  <si>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</si>
  <si>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</si>
  <si>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</si>
  <si>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</si>
  <si>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</si>
  <si>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</si>
  <si>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</si>
  <si>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</si>
  <si>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</si>
  <si>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</si>
  <si>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 </t>
  </si>
  <si>
    <t xml:space="preserve">   国家电影事业发展专项资金对应专项债务收入安排的支出</t>
  </si>
  <si>
    <t xml:space="preserve">      资助城市影院</t>
  </si>
  <si>
    <t xml:space="preserve">      其他国家电影事业发展专项资金对应专项债务收入支出</t>
  </si>
  <si>
    <t>二、社会保障和就业支出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</si>
  <si>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</si>
  <si>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</si>
  <si>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</si>
  <si>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</si>
  <si>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</si>
  <si>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</si>
  <si>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</si>
  <si>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</si>
  <si>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三、节能环保支出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</si>
  <si>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</si>
  <si>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</si>
  <si>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</si>
  <si>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</si>
  <si>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</si>
  <si>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</si>
  <si>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</si>
  <si>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</si>
  <si>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</si>
  <si>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</si>
  <si>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</si>
  <si>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 xml:space="preserve">    国有土地使用权出让收入安排的支出</t>
  </si>
  <si>
    <t xml:space="preserve">      征地和拆迁补偿支出</t>
  </si>
  <si>
    <t xml:space="preserve">      土地开发支出</t>
  </si>
  <si>
    <t xml:space="preserve">      城市建设支出</t>
  </si>
  <si>
    <t>主要用于安排航线补贴、机场配套工程等重大项目、城建计划工程款结算等支出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</si>
  <si>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</si>
  <si>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</si>
  <si>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</si>
  <si>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</si>
  <si>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</si>
  <si>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</si>
  <si>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</si>
  <si>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</si>
  <si>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农业生产发展支出</t>
  </si>
  <si>
    <t>农村社会事业支出</t>
  </si>
  <si>
    <t>农业农村生态环境支出</t>
  </si>
  <si>
    <t xml:space="preserve">      其他国有土地使用权出让收入安排的支出</t>
  </si>
  <si>
    <t>其中用于化解隐性债务20亿元，购房补贴、耕地占补指标等项目2.2亿元</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</si>
  <si>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</si>
  <si>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</si>
  <si>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</si>
  <si>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</si>
  <si>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</si>
  <si>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</si>
  <si>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</si>
  <si>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</si>
  <si>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</si>
  <si>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</si>
  <si>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</si>
  <si>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</si>
  <si>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</si>
  <si>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</si>
  <si>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</si>
  <si>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</si>
  <si>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</si>
  <si>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</si>
  <si>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</si>
  <si>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</si>
  <si>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</si>
  <si>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</si>
  <si>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</si>
  <si>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五、农林水支出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</si>
  <si>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</si>
  <si>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</si>
  <si>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</si>
  <si>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</si>
  <si>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</si>
  <si>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</si>
  <si>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</si>
  <si>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</si>
  <si>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</si>
  <si>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</si>
  <si>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</si>
  <si>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</si>
  <si>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六、交通运输支出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</si>
  <si>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</si>
  <si>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</si>
  <si>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</si>
  <si>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</si>
  <si>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</si>
  <si>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</si>
  <si>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</si>
  <si>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</si>
  <si>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</si>
  <si>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</si>
  <si>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</si>
  <si>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</si>
  <si>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</si>
  <si>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</si>
  <si>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</si>
  <si>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</si>
  <si>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</si>
  <si>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</si>
  <si>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</si>
  <si>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</si>
  <si>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</si>
  <si>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</si>
  <si>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</si>
  <si>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</si>
  <si>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</si>
  <si>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</si>
  <si>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</si>
  <si>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</si>
  <si>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</si>
  <si>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</si>
  <si>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</si>
  <si>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</si>
  <si>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</si>
  <si>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</si>
  <si>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</si>
  <si>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</si>
  <si>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</si>
  <si>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</si>
  <si>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</si>
  <si>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七、资源勘探工业信息等支出</t>
  </si>
  <si>
    <t xml:space="preserve">    农网还贷资金支出</t>
  </si>
  <si>
    <t xml:space="preserve">      地方农网还贷资金支出</t>
  </si>
  <si>
    <t xml:space="preserve">      其他农网还贷资金支出</t>
  </si>
  <si>
    <t>八、其他支出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</si>
  <si>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</si>
  <si>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</si>
  <si>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</si>
  <si>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</si>
  <si>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</si>
  <si>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</si>
  <si>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</si>
  <si>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</si>
  <si>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</si>
  <si>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</si>
  <si>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</si>
  <si>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</si>
  <si>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</si>
  <si>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</si>
  <si>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</si>
  <si>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</si>
  <si>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</si>
  <si>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</si>
  <si>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</si>
  <si>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</si>
  <si>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用于巩固脱贫衔接乡村振兴的彩票公益金支出</t>
  </si>
  <si>
    <t xml:space="preserve">      用于法律援助的彩票公益金支出</t>
  </si>
  <si>
    <t xml:space="preserve">      用于城乡医疗救助的彩票公益金支出</t>
  </si>
  <si>
    <t xml:space="preserve">      用于其他社会公益事业的彩票公益金支出</t>
  </si>
  <si>
    <t>九、债务付息支出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</si>
  <si>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</si>
  <si>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</si>
  <si>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</si>
  <si>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</si>
  <si>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</si>
  <si>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</si>
  <si>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</si>
  <si>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</si>
  <si>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</si>
  <si>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</si>
  <si>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</si>
  <si>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</si>
  <si>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</si>
  <si>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</si>
  <si>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</si>
  <si>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十、债务发行费用支出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</si>
  <si>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</si>
  <si>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</si>
  <si>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</si>
  <si>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</si>
  <si>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</si>
  <si>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</si>
  <si>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</si>
  <si>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</si>
  <si>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</si>
  <si>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</si>
  <si>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</si>
  <si>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</si>
  <si>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</si>
  <si>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</si>
  <si>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</si>
  <si>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十一、抗疫特别国债安排的支出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</si>
  <si>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</si>
  <si>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</si>
  <si>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</si>
  <si>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</si>
  <si>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</si>
  <si>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</si>
  <si>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</si>
  <si>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</si>
  <si>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</si>
  <si>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</si>
  <si>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</si>
  <si>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</si>
  <si>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</si>
  <si>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</si>
  <si>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</si>
  <si>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</si>
  <si>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</si>
  <si>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</si>
  <si>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</si>
  <si>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</si>
  <si>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经建</t>
  </si>
  <si>
    <t>社保</t>
  </si>
  <si>
    <t>资环</t>
  </si>
  <si>
    <t xml:space="preserve">  政府性基金补助支出</t>
  </si>
  <si>
    <t xml:space="preserve">  政府性基金上解支出</t>
  </si>
  <si>
    <t xml:space="preserve">  调出资金</t>
  </si>
  <si>
    <t xml:space="preserve">  年终结余（转）</t>
  </si>
  <si>
    <t xml:space="preserve">  地方政府专项债务转贷支出</t>
  </si>
  <si>
    <t xml:space="preserve">  地方政府专项债务还本支出</t>
  </si>
  <si>
    <t>表7</t>
  </si>
  <si>
    <t>2022年全市政府专项债务限额和余额表</t>
  </si>
  <si>
    <t xml:space="preserve">      梁子湖区</t>
  </si>
  <si>
    <r>
      <rPr>
        <sz val="12"/>
        <rFont val="宋体"/>
        <charset val="134"/>
      </rPr>
      <t>备注：</t>
    </r>
    <r>
      <rPr>
        <sz val="12"/>
        <rFont val="Times New Roman"/>
        <charset val="134"/>
      </rPr>
      <t>2023</t>
    </r>
    <r>
      <rPr>
        <sz val="12"/>
        <rFont val="宋体"/>
        <charset val="134"/>
      </rPr>
      <t>年政府专项债务限额为省下达数。</t>
    </r>
  </si>
  <si>
    <t>表8</t>
  </si>
  <si>
    <t>2023年全市新增政府专项债券资金安排情况表</t>
  </si>
  <si>
    <t>全市</t>
  </si>
  <si>
    <t>全市合计</t>
  </si>
  <si>
    <t>鄂州市精神卫生中心住院大楼</t>
  </si>
  <si>
    <t>鄂州市城乡供水管网工程</t>
  </si>
  <si>
    <t>鄂州市城南（文苑路--马鞍山路）地下综合管廊及配套工程</t>
  </si>
  <si>
    <t>鄂州市主城区至花湖镇农村供水管网提档升级工程</t>
  </si>
  <si>
    <t>杨叶大道排水管道改造工程</t>
  </si>
  <si>
    <t>燕矶镇、杨叶镇农饮水巩固提升工程</t>
  </si>
  <si>
    <t>鄂州市主城区供水管网及老旧小区供水设施改造工程</t>
  </si>
  <si>
    <t>鄂州市公共卫生能力提升项目</t>
  </si>
  <si>
    <t>鄂州市救助服务中心</t>
  </si>
  <si>
    <t>鄂州市老城金十字片区道路及配套基础设施建设工程</t>
  </si>
  <si>
    <t>鄂州市曹家湖垱网湖退田还湖还湿工程</t>
  </si>
  <si>
    <t>湖北省鄂州市武城湖水系连通工程</t>
  </si>
  <si>
    <t>空港国际武昌鱼产业园基础设施项目</t>
  </si>
  <si>
    <t>鄂城区汀祖马鞍山生态陵园建设项目</t>
  </si>
  <si>
    <t>鄂城区滨江科技新区现代物流产业园一期及周边市政配套设施项目</t>
  </si>
  <si>
    <t>鄂城区公共卫生临床中心项目</t>
  </si>
  <si>
    <t>鄂城区养老服务中心</t>
  </si>
  <si>
    <t>鄂城区滨江科技新区青天湖科创人才社区及周边市政配套设施项目</t>
  </si>
  <si>
    <t>鄂城滨江科技新区高新产业孵化基地一期工程项目</t>
  </si>
  <si>
    <t>鄂城区滨江科技新区长江智汇园及周边市政配套设施项目</t>
  </si>
  <si>
    <t>鄂城区滨江科技新区数字经济产业园一期及周边市政配套设施项目</t>
  </si>
  <si>
    <t>鄂州市鄂城区2019-2022年老旧小区改造项目</t>
  </si>
  <si>
    <t>华容区</t>
  </si>
  <si>
    <t>华容区小计</t>
  </si>
  <si>
    <t>红莲湖大数据云计算产业园智慧园区新基建项目</t>
  </si>
  <si>
    <t>鄂州市华容区华容镇老旧小区改造项目</t>
  </si>
  <si>
    <t>华容区人民医院改扩建及集中隔离点工程项目</t>
  </si>
  <si>
    <t>红莲湖棚户区三期项目</t>
  </si>
  <si>
    <t>红莲湖大数据云计算产业园热力管网工程</t>
  </si>
  <si>
    <t>湖北长江现代物流产业集聚示范区·现代物流园</t>
  </si>
  <si>
    <t>三江港新区铁咀社区</t>
  </si>
  <si>
    <t>华容区数字乡村（一期）项目</t>
  </si>
  <si>
    <t>红莲湖孵化基地建设工程</t>
  </si>
  <si>
    <t>红莲湖新区棚户区改造项目（三期）</t>
  </si>
  <si>
    <t>华容区人民医院改扩建工程项目</t>
  </si>
  <si>
    <t>梁子湖区</t>
  </si>
  <si>
    <t>梁子湖区小计</t>
  </si>
  <si>
    <t>鄂州市梁子湖区农村水系综合整治项目</t>
  </si>
  <si>
    <t>梁湖良品特色农产品提质增效及仓储物流基础设施项目</t>
  </si>
  <si>
    <t>梧桐湖新区北产业园项目</t>
  </si>
  <si>
    <t>鄂州市梁子湖区梁子镇“擦亮小城镇”美丽城镇建设项目</t>
  </si>
  <si>
    <t>葛店开发区</t>
  </si>
  <si>
    <t>葛店开发区小计</t>
  </si>
  <si>
    <t>葛店开发区排水管网工程</t>
  </si>
  <si>
    <t>葛店开发区城乡电网工程</t>
  </si>
  <si>
    <t>葛店开发区新能源产业园基础设施工程（一期）</t>
  </si>
  <si>
    <t>葛店综合交通枢纽建设项目</t>
  </si>
  <si>
    <t>葛店开发区复兴大道及综合管廊改造工程</t>
  </si>
  <si>
    <t>葛店开发区公共卫生临床中心</t>
  </si>
  <si>
    <t>葛店开发区智慧停车场项目</t>
  </si>
  <si>
    <t>葛店开发区水环境综合治理工程</t>
  </si>
  <si>
    <t>葛店双创谷产业园配套及基础设施项目</t>
  </si>
  <si>
    <t>葛店光电子信息产业园配套及基础设施项目</t>
  </si>
  <si>
    <t>临空经济区</t>
  </si>
  <si>
    <t>临空经济区小计</t>
  </si>
  <si>
    <t>鄂州东站片区交通配套项目-吴都大道（葛山大道-体育东路）工程</t>
  </si>
  <si>
    <t>鄂州空港综合保税区口岸作业区</t>
  </si>
  <si>
    <t>将军大道（孙权大道-保税区）道路工程</t>
  </si>
  <si>
    <t>燕矶集镇城市更新项目</t>
  </si>
  <si>
    <t>燕花路（环湖四路～机场南路）道路工程</t>
  </si>
  <si>
    <t>机场南路(燕花路~机场高速)道路工程</t>
  </si>
  <si>
    <t>临空经济区长山生态陵园（三期）项目</t>
  </si>
  <si>
    <t>将军大道东延（走马湖东路～综保路）管廊及基础配套工程</t>
  </si>
  <si>
    <t>吴楚大道（保税区～S203）道路工程</t>
  </si>
  <si>
    <t>表9</t>
  </si>
  <si>
    <t>2023年国有资本经营预算收支调整表</t>
  </si>
  <si>
    <t>收          入</t>
  </si>
  <si>
    <t>支          出</t>
  </si>
  <si>
    <t>项        目</t>
  </si>
  <si>
    <t>预算数</t>
  </si>
  <si>
    <t>一、利润收入</t>
  </si>
  <si>
    <t>一、解决历史遗留问题及改革成本支出</t>
  </si>
  <si>
    <t>二、股利、股息收入</t>
  </si>
  <si>
    <t>二、国有企业资本金注入</t>
  </si>
  <si>
    <t>三、产权转让收入</t>
  </si>
  <si>
    <t>三、国有企业政策性补贴</t>
  </si>
  <si>
    <t>四、清算收入</t>
  </si>
  <si>
    <t>四、其他国有资本经营预算支出</t>
  </si>
  <si>
    <t>五、其他国有资本经营预算收入</t>
  </si>
  <si>
    <t>本年收入合计</t>
  </si>
  <si>
    <t>本年支出合计</t>
  </si>
  <si>
    <t>国有资本经营预算转移支付收入</t>
  </si>
  <si>
    <t>国有资本经营预算转移支付支出</t>
  </si>
  <si>
    <t>国有资本经营预算上解收入</t>
  </si>
  <si>
    <t>国有资本经营预算上解支出</t>
  </si>
  <si>
    <t>国有资本经营预算上年结余收入</t>
  </si>
  <si>
    <t>国有资本经营预算调出资金</t>
  </si>
  <si>
    <t>国有资本经营预算年终结余</t>
  </si>
  <si>
    <t>收 入 总 计</t>
  </si>
  <si>
    <t>支 出 总 计</t>
  </si>
  <si>
    <t>表10</t>
  </si>
  <si>
    <t>2023年全市社会保险基金收入调整情况表</t>
  </si>
  <si>
    <t>增减+-</t>
  </si>
  <si>
    <t>一、企业职工基本养老保险基金</t>
  </si>
  <si>
    <t xml:space="preserve">    其中：保险费收入</t>
  </si>
  <si>
    <t xml:space="preserve">          财政补贴收入</t>
  </si>
  <si>
    <t xml:space="preserve">          利息收入</t>
  </si>
  <si>
    <t xml:space="preserve">          其他收入</t>
  </si>
  <si>
    <t>二、城乡居民基本养老保险基金收入</t>
  </si>
  <si>
    <t>三、机关事业单位基本养老保险基金</t>
  </si>
  <si>
    <t>四、职工基本医疗保险(含生育保险)基金</t>
  </si>
  <si>
    <t>五、城乡居民基本医疗保险基金</t>
  </si>
  <si>
    <t>六、工伤保险基金</t>
  </si>
  <si>
    <t>七、失业保险基金收入</t>
  </si>
  <si>
    <t>说明：全市社会保险基金预算按统筹层次由下而上逐级编制汇总而成。未在社会保险基金预算编制过程中体现的政策变化，将在2016年社会保险基金预算执行过程中按规定进行相应的调整。</t>
  </si>
  <si>
    <t>表11</t>
  </si>
  <si>
    <t>2023年全市社会保险基金支出调整情况表</t>
  </si>
  <si>
    <t>　　其中：基本养老金支出</t>
  </si>
  <si>
    <t xml:space="preserve">          丧葬补助金和抚恤金支出</t>
  </si>
  <si>
    <t xml:space="preserve">          其他支出</t>
  </si>
  <si>
    <t>二、城乡居民基本养老保险基金支出</t>
  </si>
  <si>
    <t xml:space="preserve">          个人账户养老金支出</t>
  </si>
  <si>
    <t>　　其中：社会保险待遇支出</t>
  </si>
  <si>
    <t>七、失业保险基金支出</t>
  </si>
  <si>
    <t>　　其中：失业保险金支出</t>
  </si>
  <si>
    <t>表12</t>
  </si>
  <si>
    <t>2023年全市社会保险基金结余调整情况表</t>
  </si>
  <si>
    <t>上年结余</t>
  </si>
  <si>
    <t>本年收支结余</t>
  </si>
  <si>
    <t>年末滚存结余</t>
  </si>
  <si>
    <t>二、城乡居民基本养老保险基金</t>
  </si>
  <si>
    <t>四、城镇职工基本医疗保险基金</t>
  </si>
  <si>
    <t>七、失业保险基金</t>
  </si>
  <si>
    <t>全市社会保险基金本年收支结余</t>
  </si>
  <si>
    <t>全市社会保险基金年末滚存结余</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</si>
</sst>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0.00;* \-#,##0.00;* &quot;-&quot;??;@"/>
    <numFmt numFmtId="177" formatCode="#,##0_ "/>
    <numFmt numFmtId="178" formatCode="0_ "/>
    <numFmt numFmtId="179" formatCode="#,##0_ ;[Red]\-#,##0\ "/>
  </numFmts>
  <fonts count="60">
    <font>
      <sz val="11"/>
      <color theme="1"/>
      <name val="宋体"/>
      <charset val="134"/>
      <scheme val="minor"/>
    </font>
    <font>
      <sz val="12"/>
      <name val="宋体"/>
      <charset val="134"/>
    </font>
    <font>
      <sz val="18"/>
      <name val="方正小标宋_GBK"/>
      <charset val="134"/>
    </font>
    <font>
      <sz val="12"/>
      <name val="黑体"/>
      <charset val="134"/>
    </font>
    <font>
      <sz val="11"/>
      <name val="宋体"/>
      <charset val="134"/>
      <scheme val="minor"/>
    </font>
    <font>
      <sz val="20"/>
      <name val="方正小标宋简体"/>
      <charset val="134"/>
    </font>
    <font>
      <sz val="11"/>
      <name val="宋体"/>
      <charset val="134"/>
    </font>
    <font>
      <b/>
      <sz val="11"/>
      <name val="宋体"/>
      <charset val="134"/>
      <scheme val="minor"/>
    </font>
    <font>
      <sz val="11"/>
      <name val="仿宋"/>
      <charset val="134"/>
    </font>
    <font>
      <b/>
      <sz val="16"/>
      <name val="黑体"/>
      <charset val="134"/>
    </font>
    <font>
      <sz val="11"/>
      <color indexed="8"/>
      <name val="宋体"/>
      <charset val="134"/>
      <scheme val="minor"/>
    </font>
    <font>
      <b/>
      <sz val="11"/>
      <name val="宋体"/>
      <charset val="134"/>
    </font>
    <font>
      <sz val="18"/>
      <name val="方正小标宋简体"/>
      <charset val="134"/>
    </font>
    <font>
      <b/>
      <sz val="12"/>
      <name val="宋体"/>
      <charset val="134"/>
    </font>
    <font>
      <sz val="22"/>
      <name val="宋体"/>
      <charset val="134"/>
    </font>
    <font>
      <sz val="11"/>
      <color theme="1"/>
      <name val="宋体"/>
      <charset val="134"/>
    </font>
    <font>
      <b/>
      <sz val="11"/>
      <color theme="1"/>
      <name val="宋体"/>
      <charset val="134"/>
    </font>
    <font>
      <sz val="12"/>
      <name val="Times New Roman"/>
      <charset val="134"/>
    </font>
    <font>
      <sz val="22"/>
      <name val="方正小标宋简体"/>
      <charset val="134"/>
    </font>
    <font>
      <b/>
      <sz val="11"/>
      <color theme="1"/>
      <name val="宋体"/>
      <charset val="134"/>
      <scheme val="minor"/>
    </font>
    <font>
      <sz val="12"/>
      <name val="宋体"/>
      <charset val="134"/>
      <scheme val="minor"/>
    </font>
    <font>
      <b/>
      <sz val="12"/>
      <name val="宋体"/>
      <charset val="134"/>
      <scheme val="minor"/>
    </font>
    <font>
      <b/>
      <sz val="11"/>
      <color rgb="FF000000"/>
      <name val="宋体"/>
      <charset val="134"/>
      <scheme val="minor"/>
    </font>
    <font>
      <sz val="11"/>
      <color rgb="FF000000"/>
      <name val="宋体"/>
      <charset val="134"/>
      <scheme val="minor"/>
    </font>
    <font>
      <b/>
      <sz val="10"/>
      <name val="Arial"/>
      <charset val="0"/>
    </font>
    <font>
      <b/>
      <sz val="10"/>
      <name val="宋体"/>
      <charset val="0"/>
    </font>
    <font>
      <sz val="10"/>
      <name val="Arial"/>
      <charset val="0"/>
    </font>
    <font>
      <sz val="10"/>
      <name val="宋体"/>
      <charset val="0"/>
    </font>
    <font>
      <sz val="11"/>
      <name val="宋体"/>
      <charset val="0"/>
    </font>
    <font>
      <sz val="22"/>
      <color theme="1"/>
      <name val="方正小标宋简体"/>
      <charset val="134"/>
    </font>
    <font>
      <b/>
      <sz val="12"/>
      <color theme="1"/>
      <name val="宋体"/>
      <charset val="134"/>
      <scheme val="minor"/>
    </font>
    <font>
      <sz val="12"/>
      <color theme="1"/>
      <name val="宋体"/>
      <charset val="134"/>
      <scheme val="minor"/>
    </font>
    <font>
      <b/>
      <sz val="11"/>
      <name val="宋体"/>
      <charset val="0"/>
    </font>
    <font>
      <sz val="16"/>
      <name val="黑体"/>
      <charset val="134"/>
    </font>
    <font>
      <sz val="24"/>
      <name val="方正小标宋简体"/>
      <charset val="134"/>
    </font>
    <font>
      <sz val="22"/>
      <name val="黑体"/>
      <charset val="134"/>
    </font>
    <font>
      <sz val="22"/>
      <name val="楷体"/>
      <charset val="134"/>
    </font>
    <font>
      <sz val="18"/>
      <name val="黑体"/>
      <charset val="134"/>
    </font>
    <font>
      <sz val="18"/>
      <name val="楷体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name val="Arial"/>
      <charset val="134"/>
    </font>
    <font>
      <sz val="11"/>
      <color indexed="8"/>
      <name val="宋体"/>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auto="1"/>
      </right>
      <top style="thin">
        <color indexed="8"/>
      </top>
      <bottom style="thin">
        <color auto="1"/>
      </bottom>
      <diagonal/>
    </border>
    <border>
      <left style="thin">
        <color indexed="8"/>
      </left>
      <right style="thin">
        <color indexed="8"/>
      </right>
      <top style="thin">
        <color auto="1"/>
      </top>
      <bottom style="thin">
        <color indexed="8"/>
      </bottom>
      <diagonal/>
    </border>
    <border>
      <left style="thin">
        <color indexed="8"/>
      </left>
      <right style="thin">
        <color indexed="8"/>
      </right>
      <top style="thin">
        <color indexed="8"/>
      </top>
      <bottom style="thin">
        <color indexed="8"/>
      </bottom>
      <diagonal/>
    </border>
    <border>
      <left/>
      <right/>
      <top style="thin">
        <color auto="1"/>
      </top>
      <bottom style="thin">
        <color auto="1"/>
      </bottom>
      <diagonal/>
    </border>
    <border>
      <left/>
      <right/>
      <top style="thin">
        <color auto="1"/>
      </top>
      <bottom/>
      <diagonal/>
    </border>
    <border>
      <left style="thin">
        <color indexed="8"/>
      </left>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0" fillId="4" borderId="14"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15" applyNumberFormat="0" applyFill="0" applyAlignment="0" applyProtection="0">
      <alignment vertical="center"/>
    </xf>
    <xf numFmtId="0" fontId="45" fillId="0" borderId="15" applyNumberFormat="0" applyFill="0" applyAlignment="0" applyProtection="0">
      <alignment vertical="center"/>
    </xf>
    <xf numFmtId="0" fontId="46" fillId="0" borderId="16" applyNumberFormat="0" applyFill="0" applyAlignment="0" applyProtection="0">
      <alignment vertical="center"/>
    </xf>
    <xf numFmtId="0" fontId="46" fillId="0" borderId="0" applyNumberFormat="0" applyFill="0" applyBorder="0" applyAlignment="0" applyProtection="0">
      <alignment vertical="center"/>
    </xf>
    <xf numFmtId="0" fontId="47" fillId="5" borderId="17" applyNumberFormat="0" applyAlignment="0" applyProtection="0">
      <alignment vertical="center"/>
    </xf>
    <xf numFmtId="0" fontId="48" fillId="6" borderId="18" applyNumberFormat="0" applyAlignment="0" applyProtection="0">
      <alignment vertical="center"/>
    </xf>
    <xf numFmtId="0" fontId="49" fillId="6" borderId="17" applyNumberFormat="0" applyAlignment="0" applyProtection="0">
      <alignment vertical="center"/>
    </xf>
    <xf numFmtId="0" fontId="50" fillId="7" borderId="19" applyNumberFormat="0" applyAlignment="0" applyProtection="0">
      <alignment vertical="center"/>
    </xf>
    <xf numFmtId="0" fontId="51" fillId="0" borderId="20" applyNumberFormat="0" applyFill="0" applyAlignment="0" applyProtection="0">
      <alignment vertical="center"/>
    </xf>
    <xf numFmtId="0" fontId="52" fillId="0" borderId="21" applyNumberFormat="0" applyFill="0" applyAlignment="0" applyProtection="0">
      <alignment vertical="center"/>
    </xf>
    <xf numFmtId="0" fontId="53" fillId="8" borderId="0" applyNumberFormat="0" applyBorder="0" applyAlignment="0" applyProtection="0">
      <alignment vertical="center"/>
    </xf>
    <xf numFmtId="0" fontId="54" fillId="9" borderId="0" applyNumberFormat="0" applyBorder="0" applyAlignment="0" applyProtection="0">
      <alignment vertical="center"/>
    </xf>
    <xf numFmtId="0" fontId="55" fillId="10" borderId="0" applyNumberFormat="0" applyBorder="0" applyAlignment="0" applyProtection="0">
      <alignment vertical="center"/>
    </xf>
    <xf numFmtId="0" fontId="56" fillId="11" borderId="0" applyNumberFormat="0" applyBorder="0" applyAlignment="0" applyProtection="0">
      <alignment vertical="center"/>
    </xf>
    <xf numFmtId="0" fontId="57" fillId="12" borderId="0" applyNumberFormat="0" applyBorder="0" applyAlignment="0" applyProtection="0">
      <alignment vertical="center"/>
    </xf>
    <xf numFmtId="0" fontId="57" fillId="13" borderId="0" applyNumberFormat="0" applyBorder="0" applyAlignment="0" applyProtection="0">
      <alignment vertical="center"/>
    </xf>
    <xf numFmtId="0" fontId="56" fillId="14" borderId="0" applyNumberFormat="0" applyBorder="0" applyAlignment="0" applyProtection="0">
      <alignment vertical="center"/>
    </xf>
    <xf numFmtId="0" fontId="56" fillId="15" borderId="0" applyNumberFormat="0" applyBorder="0" applyAlignment="0" applyProtection="0">
      <alignment vertical="center"/>
    </xf>
    <xf numFmtId="0" fontId="57" fillId="16" borderId="0" applyNumberFormat="0" applyBorder="0" applyAlignment="0" applyProtection="0">
      <alignment vertical="center"/>
    </xf>
    <xf numFmtId="0" fontId="57" fillId="17" borderId="0" applyNumberFormat="0" applyBorder="0" applyAlignment="0" applyProtection="0">
      <alignment vertical="center"/>
    </xf>
    <xf numFmtId="0" fontId="56" fillId="18" borderId="0" applyNumberFormat="0" applyBorder="0" applyAlignment="0" applyProtection="0">
      <alignment vertical="center"/>
    </xf>
    <xf numFmtId="0" fontId="56" fillId="19" borderId="0" applyNumberFormat="0" applyBorder="0" applyAlignment="0" applyProtection="0">
      <alignment vertical="center"/>
    </xf>
    <xf numFmtId="0" fontId="57" fillId="20" borderId="0" applyNumberFormat="0" applyBorder="0" applyAlignment="0" applyProtection="0">
      <alignment vertical="center"/>
    </xf>
    <xf numFmtId="0" fontId="57" fillId="21" borderId="0" applyNumberFormat="0" applyBorder="0" applyAlignment="0" applyProtection="0">
      <alignment vertical="center"/>
    </xf>
    <xf numFmtId="0" fontId="56" fillId="22" borderId="0" applyNumberFormat="0" applyBorder="0" applyAlignment="0" applyProtection="0">
      <alignment vertical="center"/>
    </xf>
    <xf numFmtId="0" fontId="56" fillId="23" borderId="0" applyNumberFormat="0" applyBorder="0" applyAlignment="0" applyProtection="0">
      <alignment vertical="center"/>
    </xf>
    <xf numFmtId="0" fontId="57" fillId="24" borderId="0" applyNumberFormat="0" applyBorder="0" applyAlignment="0" applyProtection="0">
      <alignment vertical="center"/>
    </xf>
    <xf numFmtId="0" fontId="57" fillId="25" borderId="0" applyNumberFormat="0" applyBorder="0" applyAlignment="0" applyProtection="0">
      <alignment vertical="center"/>
    </xf>
    <xf numFmtId="0" fontId="56" fillId="26" borderId="0" applyNumberFormat="0" applyBorder="0" applyAlignment="0" applyProtection="0">
      <alignment vertical="center"/>
    </xf>
    <xf numFmtId="0" fontId="56" fillId="27" borderId="0" applyNumberFormat="0" applyBorder="0" applyAlignment="0" applyProtection="0">
      <alignment vertical="center"/>
    </xf>
    <xf numFmtId="0" fontId="57" fillId="28" borderId="0" applyNumberFormat="0" applyBorder="0" applyAlignment="0" applyProtection="0">
      <alignment vertical="center"/>
    </xf>
    <xf numFmtId="0" fontId="57" fillId="29" borderId="0" applyNumberFormat="0" applyBorder="0" applyAlignment="0" applyProtection="0">
      <alignment vertical="center"/>
    </xf>
    <xf numFmtId="0" fontId="56" fillId="30" borderId="0" applyNumberFormat="0" applyBorder="0" applyAlignment="0" applyProtection="0">
      <alignment vertical="center"/>
    </xf>
    <xf numFmtId="0" fontId="56" fillId="31" borderId="0" applyNumberFormat="0" applyBorder="0" applyAlignment="0" applyProtection="0">
      <alignment vertical="center"/>
    </xf>
    <xf numFmtId="0" fontId="57" fillId="32" borderId="0" applyNumberFormat="0" applyBorder="0" applyAlignment="0" applyProtection="0">
      <alignment vertical="center"/>
    </xf>
    <xf numFmtId="0" fontId="57" fillId="33" borderId="0" applyNumberFormat="0" applyBorder="0" applyAlignment="0" applyProtection="0">
      <alignment vertical="center"/>
    </xf>
    <xf numFmtId="0" fontId="56" fillId="34" borderId="0" applyNumberFormat="0" applyBorder="0" applyAlignment="0" applyProtection="0">
      <alignment vertical="center"/>
    </xf>
    <xf numFmtId="0" fontId="6" fillId="0" borderId="0"/>
    <xf numFmtId="0" fontId="1" fillId="0" borderId="0"/>
    <xf numFmtId="0" fontId="1" fillId="0" borderId="0">
      <alignment vertical="center"/>
    </xf>
    <xf numFmtId="0" fontId="17" fillId="0" borderId="0"/>
    <xf numFmtId="0" fontId="1" fillId="0" borderId="0"/>
    <xf numFmtId="0" fontId="1" fillId="0" borderId="0">
      <alignment vertical="center"/>
    </xf>
    <xf numFmtId="9" fontId="58" fillId="0" borderId="0" applyFont="0" applyFill="0" applyBorder="0" applyAlignment="0" applyProtection="0"/>
    <xf numFmtId="43" fontId="1" fillId="0" borderId="0" applyFont="0" applyFill="0" applyBorder="0" applyAlignment="0" applyProtection="0">
      <alignment vertical="center"/>
    </xf>
    <xf numFmtId="0" fontId="0" fillId="0" borderId="0"/>
    <xf numFmtId="0" fontId="0" fillId="0" borderId="0"/>
    <xf numFmtId="0" fontId="0" fillId="0" borderId="0"/>
    <xf numFmtId="176" fontId="58" fillId="0" borderId="0" applyFont="0" applyFill="0" applyBorder="0" applyAlignment="0" applyProtection="0"/>
    <xf numFmtId="0" fontId="59" fillId="0" borderId="0">
      <alignment vertical="center"/>
    </xf>
    <xf numFmtId="0" fontId="1" fillId="0" borderId="0"/>
    <xf numFmtId="0" fontId="1" fillId="0" borderId="0">
      <alignment vertical="center"/>
    </xf>
    <xf numFmtId="0" fontId="6" fillId="0" borderId="0">
      <alignment vertical="center"/>
    </xf>
  </cellStyleXfs>
  <cellXfs count="261">
    <xf numFmtId="0" fontId="0" fillId="0" borderId="0" xfId="0">
      <alignment vertical="center"/>
    </xf>
    <xf numFmtId="0" fontId="1" fillId="0" borderId="0" xfId="54" applyFont="1" applyFill="1">
      <alignment vertical="center"/>
    </xf>
    <xf numFmtId="0" fontId="2" fillId="0" borderId="0" xfId="54" applyFont="1" applyFill="1">
      <alignment vertical="center"/>
    </xf>
    <xf numFmtId="0" fontId="1" fillId="0" borderId="0" xfId="54" applyFont="1" applyFill="1" applyAlignment="1">
      <alignment vertical="center"/>
    </xf>
    <xf numFmtId="0" fontId="3" fillId="0" borderId="0" xfId="54" applyFont="1" applyFill="1">
      <alignment vertical="center"/>
    </xf>
    <xf numFmtId="0" fontId="4" fillId="0" borderId="0" xfId="54" applyFont="1" applyFill="1">
      <alignment vertical="center"/>
    </xf>
    <xf numFmtId="0" fontId="5" fillId="0" borderId="0" xfId="54" applyNumberFormat="1" applyFont="1" applyFill="1" applyAlignment="1">
      <alignment horizontal="center" vertical="center"/>
    </xf>
    <xf numFmtId="0" fontId="6" fillId="0" borderId="0" xfId="54" applyFont="1" applyFill="1" applyAlignment="1">
      <alignment vertical="center"/>
    </xf>
    <xf numFmtId="0" fontId="6" fillId="0" borderId="1" xfId="52" applyFont="1" applyFill="1" applyBorder="1" applyAlignment="1">
      <alignment horizontal="right" vertical="center"/>
    </xf>
    <xf numFmtId="0" fontId="7" fillId="0" borderId="2" xfId="54" applyFont="1" applyFill="1" applyBorder="1" applyAlignment="1">
      <alignment horizontal="center" vertical="center" wrapText="1"/>
    </xf>
    <xf numFmtId="0" fontId="7" fillId="0" borderId="3" xfId="54" applyFont="1" applyFill="1" applyBorder="1" applyAlignment="1">
      <alignment horizontal="center" vertical="center" wrapText="1"/>
    </xf>
    <xf numFmtId="49" fontId="7" fillId="0" borderId="4" xfId="49" applyNumberFormat="1" applyFont="1" applyFill="1" applyBorder="1" applyAlignment="1" applyProtection="1">
      <alignment horizontal="center" vertical="center"/>
      <protection locked="0"/>
    </xf>
    <xf numFmtId="49" fontId="7" fillId="0" borderId="4" xfId="49" applyNumberFormat="1" applyFont="1" applyFill="1" applyBorder="1" applyAlignment="1" applyProtection="1">
      <alignment horizontal="center" vertical="center" wrapText="1"/>
      <protection locked="0"/>
    </xf>
    <xf numFmtId="0" fontId="6" fillId="0" borderId="5" xfId="54" applyFont="1" applyFill="1" applyBorder="1" applyAlignment="1">
      <alignment vertical="center" wrapText="1"/>
    </xf>
    <xf numFmtId="0" fontId="4" fillId="0" borderId="4" xfId="54" applyFont="1" applyFill="1" applyBorder="1" applyAlignment="1">
      <alignment horizontal="justify" vertical="center" wrapText="1"/>
    </xf>
    <xf numFmtId="177" fontId="4" fillId="0" borderId="4" xfId="56" applyNumberFormat="1" applyFont="1" applyFill="1" applyBorder="1" applyAlignment="1">
      <alignment vertical="center" wrapText="1"/>
    </xf>
    <xf numFmtId="177" fontId="4" fillId="0" borderId="4" xfId="55" applyNumberFormat="1" applyFont="1" applyFill="1" applyBorder="1" applyAlignment="1" applyProtection="1">
      <alignment vertical="center"/>
    </xf>
    <xf numFmtId="0" fontId="4" fillId="0" borderId="6" xfId="54" applyFont="1" applyFill="1" applyBorder="1" applyAlignment="1">
      <alignment vertical="center" wrapText="1"/>
    </xf>
    <xf numFmtId="177" fontId="4" fillId="0" borderId="4" xfId="60" applyNumberFormat="1" applyFont="1" applyFill="1" applyBorder="1" applyAlignment="1">
      <alignment vertical="center" wrapText="1"/>
    </xf>
    <xf numFmtId="0" fontId="4" fillId="0" borderId="7" xfId="54" applyFont="1" applyFill="1" applyBorder="1" applyAlignment="1">
      <alignment vertical="center" wrapText="1"/>
    </xf>
    <xf numFmtId="0" fontId="6" fillId="0" borderId="7" xfId="54" applyFont="1" applyFill="1" applyBorder="1" applyAlignment="1">
      <alignment vertical="center" wrapText="1"/>
    </xf>
    <xf numFmtId="0" fontId="6" fillId="0" borderId="4" xfId="54" applyFont="1" applyFill="1" applyBorder="1" applyAlignment="1">
      <alignment horizontal="justify" vertical="center" wrapText="1"/>
    </xf>
    <xf numFmtId="0" fontId="4" fillId="0" borderId="4" xfId="54" applyFont="1" applyFill="1" applyBorder="1" applyAlignment="1">
      <alignment horizontal="center" vertical="center" wrapText="1"/>
    </xf>
    <xf numFmtId="177" fontId="7" fillId="0" borderId="4" xfId="54" applyNumberFormat="1" applyFont="1" applyFill="1" applyBorder="1" applyAlignment="1">
      <alignment vertical="center" wrapText="1"/>
    </xf>
    <xf numFmtId="0" fontId="7" fillId="0" borderId="4" xfId="54" applyFont="1" applyFill="1" applyBorder="1" applyAlignment="1">
      <alignment horizontal="center" vertical="center" wrapText="1"/>
    </xf>
    <xf numFmtId="0" fontId="7" fillId="0" borderId="4" xfId="54" applyFont="1" applyFill="1" applyBorder="1" applyAlignment="1">
      <alignment horizontal="distributed" vertical="center" wrapText="1" indent="2"/>
    </xf>
    <xf numFmtId="177" fontId="7" fillId="0" borderId="4" xfId="49" applyNumberFormat="1" applyFont="1" applyFill="1" applyBorder="1" applyAlignment="1" applyProtection="1">
      <alignment vertical="center"/>
      <protection locked="0"/>
    </xf>
    <xf numFmtId="177" fontId="7" fillId="0" borderId="4" xfId="55" applyNumberFormat="1" applyFont="1" applyFill="1" applyBorder="1" applyAlignment="1" applyProtection="1">
      <alignment vertical="center"/>
    </xf>
    <xf numFmtId="0" fontId="7" fillId="0" borderId="4" xfId="54" applyFont="1" applyFill="1" applyBorder="1" applyAlignment="1">
      <alignment horizontal="justify" vertical="center" wrapText="1"/>
    </xf>
    <xf numFmtId="177" fontId="4" fillId="0" borderId="4" xfId="58" applyNumberFormat="1" applyFont="1" applyFill="1" applyBorder="1" applyAlignment="1">
      <alignment vertical="center"/>
    </xf>
    <xf numFmtId="177" fontId="4" fillId="0" borderId="4" xfId="49" applyNumberFormat="1" applyFont="1" applyFill="1" applyBorder="1" applyAlignment="1" applyProtection="1">
      <alignment vertical="center"/>
      <protection locked="0"/>
    </xf>
    <xf numFmtId="0" fontId="4" fillId="0" borderId="4" xfId="54" applyFont="1" applyFill="1" applyBorder="1" applyAlignment="1">
      <alignment vertical="center" wrapText="1"/>
    </xf>
    <xf numFmtId="177" fontId="7" fillId="0" borderId="4" xfId="56" applyNumberFormat="1" applyFont="1" applyFill="1" applyBorder="1" applyAlignment="1">
      <alignment vertical="center"/>
    </xf>
    <xf numFmtId="177" fontId="4" fillId="0" borderId="4" xfId="56" applyNumberFormat="1" applyFont="1" applyFill="1" applyBorder="1" applyAlignment="1">
      <alignment vertical="center"/>
    </xf>
    <xf numFmtId="177" fontId="7" fillId="0" borderId="8" xfId="59" applyNumberFormat="1" applyFont="1" applyFill="1" applyBorder="1" applyAlignment="1">
      <alignment vertical="center"/>
    </xf>
    <xf numFmtId="177" fontId="4" fillId="0" borderId="4" xfId="59" applyNumberFormat="1" applyFont="1" applyFill="1" applyBorder="1" applyAlignment="1">
      <alignment vertical="center"/>
    </xf>
    <xf numFmtId="177" fontId="7" fillId="0" borderId="4" xfId="57" applyNumberFormat="1" applyFont="1" applyFill="1" applyBorder="1" applyAlignment="1">
      <alignment vertical="center"/>
    </xf>
    <xf numFmtId="177" fontId="4" fillId="0" borderId="4" xfId="57" applyNumberFormat="1" applyFont="1" applyFill="1" applyBorder="1" applyAlignment="1">
      <alignment vertical="center"/>
    </xf>
    <xf numFmtId="0" fontId="1" fillId="0" borderId="0" xfId="54" applyFont="1" applyFill="1" applyAlignment="1">
      <alignment horizontal="right" vertical="center"/>
    </xf>
    <xf numFmtId="0" fontId="6" fillId="0" borderId="1" xfId="54" applyFont="1" applyFill="1" applyBorder="1" applyAlignment="1">
      <alignment horizontal="right" vertical="center"/>
    </xf>
    <xf numFmtId="177" fontId="7" fillId="0" borderId="9" xfId="57" applyNumberFormat="1" applyFont="1" applyFill="1" applyBorder="1" applyAlignment="1">
      <alignment vertical="center"/>
    </xf>
    <xf numFmtId="177" fontId="4" fillId="0" borderId="10" xfId="57" applyNumberFormat="1" applyFont="1" applyFill="1" applyBorder="1" applyAlignment="1">
      <alignment vertical="center"/>
    </xf>
    <xf numFmtId="4" fontId="0" fillId="0" borderId="4" xfId="57" applyNumberFormat="1" applyFont="1" applyFill="1" applyBorder="1" applyAlignment="1">
      <alignment vertical="center"/>
    </xf>
    <xf numFmtId="0" fontId="8" fillId="0" borderId="0" xfId="54" applyFont="1" applyFill="1" applyBorder="1" applyAlignment="1">
      <alignment horizontal="left" vertical="center" wrapText="1"/>
    </xf>
    <xf numFmtId="0" fontId="4" fillId="2" borderId="0" xfId="53" applyFont="1" applyFill="1"/>
    <xf numFmtId="0" fontId="9" fillId="2" borderId="0" xfId="53" applyFont="1" applyFill="1"/>
    <xf numFmtId="177" fontId="4" fillId="2" borderId="0" xfId="53" applyNumberFormat="1" applyFont="1" applyFill="1"/>
    <xf numFmtId="0" fontId="3" fillId="2" borderId="0" xfId="53" applyFont="1" applyFill="1"/>
    <xf numFmtId="0" fontId="5" fillId="2" borderId="0" xfId="53" applyFont="1" applyFill="1" applyAlignment="1">
      <alignment horizontal="center" vertical="center"/>
    </xf>
    <xf numFmtId="0" fontId="4" fillId="2" borderId="0" xfId="53" applyFont="1" applyFill="1" applyAlignment="1">
      <alignment horizontal="right" vertical="center"/>
    </xf>
    <xf numFmtId="177" fontId="4" fillId="2" borderId="0" xfId="53" applyNumberFormat="1" applyFont="1" applyFill="1" applyAlignment="1">
      <alignment horizontal="right" vertical="center"/>
    </xf>
    <xf numFmtId="0" fontId="10" fillId="2" borderId="2" xfId="53" applyFont="1" applyFill="1" applyBorder="1" applyAlignment="1">
      <alignment horizontal="center" vertical="center"/>
    </xf>
    <xf numFmtId="0" fontId="10" fillId="2" borderId="11" xfId="53" applyFont="1" applyFill="1" applyBorder="1" applyAlignment="1">
      <alignment horizontal="center" vertical="center"/>
    </xf>
    <xf numFmtId="0" fontId="10" fillId="2" borderId="3" xfId="53" applyFont="1" applyFill="1" applyBorder="1" applyAlignment="1">
      <alignment horizontal="center" vertical="center"/>
    </xf>
    <xf numFmtId="0" fontId="10" fillId="2" borderId="4" xfId="53" applyFont="1" applyFill="1" applyBorder="1" applyAlignment="1">
      <alignment horizontal="center" vertical="center"/>
    </xf>
    <xf numFmtId="177" fontId="10" fillId="2" borderId="4" xfId="53" applyNumberFormat="1" applyFont="1" applyFill="1" applyBorder="1" applyAlignment="1">
      <alignment horizontal="center" vertical="center"/>
    </xf>
    <xf numFmtId="0" fontId="10" fillId="2" borderId="4" xfId="53" applyFont="1" applyFill="1" applyBorder="1" applyAlignment="1">
      <alignment horizontal="left" vertical="center"/>
    </xf>
    <xf numFmtId="177" fontId="10" fillId="2" borderId="4" xfId="53" applyNumberFormat="1" applyFont="1" applyFill="1" applyBorder="1" applyAlignment="1">
      <alignment horizontal="right" vertical="center"/>
    </xf>
    <xf numFmtId="177" fontId="4" fillId="2" borderId="4" xfId="53" applyNumberFormat="1" applyFont="1" applyFill="1" applyBorder="1" applyAlignment="1">
      <alignment horizontal="right" vertical="center"/>
    </xf>
    <xf numFmtId="177" fontId="4" fillId="2" borderId="4" xfId="53" applyNumberFormat="1" applyFont="1" applyFill="1" applyBorder="1"/>
    <xf numFmtId="177" fontId="10" fillId="0" borderId="4" xfId="53" applyNumberFormat="1" applyFont="1" applyFill="1" applyBorder="1" applyAlignment="1">
      <alignment horizontal="right" vertical="center"/>
    </xf>
    <xf numFmtId="0" fontId="11" fillId="0" borderId="0" xfId="61" applyFont="1" applyFill="1" applyBorder="1" applyAlignment="1">
      <alignment vertical="center"/>
    </xf>
    <xf numFmtId="0" fontId="4" fillId="0" borderId="0" xfId="62" applyFont="1" applyFill="1" applyBorder="1" applyAlignment="1">
      <alignment vertical="center"/>
    </xf>
    <xf numFmtId="0" fontId="11" fillId="0" borderId="0" xfId="62" applyFont="1" applyFill="1" applyBorder="1" applyAlignment="1">
      <alignment vertical="center"/>
    </xf>
    <xf numFmtId="0" fontId="1" fillId="0" borderId="0" xfId="63" applyFont="1" applyFill="1" applyBorder="1" applyAlignment="1">
      <alignment vertical="center"/>
    </xf>
    <xf numFmtId="0" fontId="1" fillId="0" borderId="0" xfId="62" applyFont="1" applyFill="1" applyBorder="1" applyAlignment="1">
      <alignment vertical="center"/>
    </xf>
    <xf numFmtId="0" fontId="6" fillId="0" borderId="0" xfId="61" applyFont="1" applyFill="1" applyBorder="1" applyAlignment="1">
      <alignment vertical="center"/>
    </xf>
    <xf numFmtId="0" fontId="3" fillId="0" borderId="0" xfId="51" applyFont="1" applyFill="1" applyAlignment="1">
      <alignment vertical="center"/>
    </xf>
    <xf numFmtId="0" fontId="1" fillId="0" borderId="0" xfId="62" applyFont="1" applyFill="1" applyBorder="1" applyAlignment="1">
      <alignment horizontal="center" vertical="center"/>
    </xf>
    <xf numFmtId="178" fontId="1" fillId="0" borderId="0" xfId="62" applyNumberFormat="1" applyFont="1" applyFill="1" applyBorder="1" applyAlignment="1">
      <alignment horizontal="center" vertical="center"/>
    </xf>
    <xf numFmtId="0" fontId="12" fillId="0" borderId="0" xfId="62" applyFont="1" applyFill="1" applyBorder="1" applyAlignment="1">
      <alignment horizontal="center" vertical="center"/>
    </xf>
    <xf numFmtId="0" fontId="13" fillId="0" borderId="0" xfId="52" applyFont="1" applyFill="1" applyBorder="1" applyAlignment="1">
      <alignment vertical="center"/>
    </xf>
    <xf numFmtId="0" fontId="1" fillId="0" borderId="0" xfId="52" applyFont="1" applyFill="1" applyBorder="1" applyAlignment="1">
      <alignment horizontal="center" vertical="center"/>
    </xf>
    <xf numFmtId="0" fontId="1" fillId="0" borderId="0" xfId="52" applyFont="1" applyFill="1" applyBorder="1" applyAlignment="1">
      <alignment vertical="center"/>
    </xf>
    <xf numFmtId="178" fontId="14" fillId="0" borderId="0" xfId="62" applyNumberFormat="1" applyFont="1" applyFill="1" applyBorder="1" applyAlignment="1">
      <alignment horizontal="center" vertical="center"/>
    </xf>
    <xf numFmtId="0" fontId="6" fillId="0" borderId="0" xfId="62" applyFont="1" applyFill="1" applyBorder="1" applyAlignment="1">
      <alignment horizontal="right" vertical="center"/>
    </xf>
    <xf numFmtId="0" fontId="7" fillId="0" borderId="4" xfId="52" applyFont="1" applyFill="1" applyBorder="1" applyAlignment="1">
      <alignment horizontal="center" vertical="center"/>
    </xf>
    <xf numFmtId="0" fontId="13" fillId="0" borderId="0" xfId="62" applyFont="1" applyFill="1" applyBorder="1" applyAlignment="1">
      <alignment vertical="center"/>
    </xf>
    <xf numFmtId="0" fontId="7" fillId="0" borderId="4" xfId="62" applyFont="1" applyFill="1" applyBorder="1" applyAlignment="1">
      <alignment horizontal="center" vertical="center" wrapText="1"/>
    </xf>
    <xf numFmtId="0" fontId="6" fillId="0" borderId="4" xfId="0" applyFont="1" applyFill="1" applyBorder="1" applyAlignment="1">
      <alignment horizontal="center" vertical="center"/>
    </xf>
    <xf numFmtId="0" fontId="11" fillId="0" borderId="4" xfId="0" applyFont="1" applyFill="1" applyBorder="1" applyAlignment="1">
      <alignment horizontal="distributed" vertical="center" wrapText="1" indent="2"/>
    </xf>
    <xf numFmtId="177" fontId="11" fillId="0" borderId="4" xfId="0" applyNumberFormat="1" applyFont="1" applyFill="1" applyBorder="1" applyAlignment="1">
      <alignment vertical="center"/>
    </xf>
    <xf numFmtId="177" fontId="11" fillId="0" borderId="4" xfId="0" applyNumberFormat="1" applyFont="1" applyFill="1" applyBorder="1" applyAlignment="1">
      <alignment horizontal="center" vertical="center"/>
    </xf>
    <xf numFmtId="0" fontId="11" fillId="0" borderId="4" xfId="0" applyFont="1" applyFill="1" applyBorder="1" applyAlignment="1">
      <alignment horizontal="center" vertical="center" wrapText="1"/>
    </xf>
    <xf numFmtId="0" fontId="15" fillId="0" borderId="4" xfId="0" applyFont="1" applyFill="1" applyBorder="1" applyAlignment="1">
      <alignment horizontal="left" vertical="center" wrapText="1"/>
    </xf>
    <xf numFmtId="177" fontId="6" fillId="0" borderId="4" xfId="0" applyNumberFormat="1" applyFont="1" applyFill="1" applyBorder="1" applyAlignment="1">
      <alignment vertical="center"/>
    </xf>
    <xf numFmtId="177" fontId="6" fillId="0" borderId="4" xfId="0" applyNumberFormat="1" applyFont="1" applyFill="1" applyBorder="1" applyAlignment="1">
      <alignment horizontal="center" vertical="center"/>
    </xf>
    <xf numFmtId="0" fontId="15" fillId="0" borderId="4" xfId="64" applyFont="1" applyBorder="1" applyAlignment="1">
      <alignment horizontal="left" vertical="center" wrapText="1"/>
    </xf>
    <xf numFmtId="0" fontId="7" fillId="0" borderId="5" xfId="62" applyFont="1" applyFill="1" applyBorder="1" applyAlignment="1">
      <alignment horizontal="center" vertical="center" wrapText="1"/>
    </xf>
    <xf numFmtId="0" fontId="7" fillId="0" borderId="6" xfId="62" applyFont="1" applyFill="1" applyBorder="1" applyAlignment="1">
      <alignment horizontal="center" vertical="center" wrapText="1"/>
    </xf>
    <xf numFmtId="0" fontId="11" fillId="0" borderId="5" xfId="62" applyFont="1" applyFill="1" applyBorder="1" applyAlignment="1">
      <alignment horizontal="center" vertical="center" wrapText="1"/>
    </xf>
    <xf numFmtId="0" fontId="11" fillId="0" borderId="6" xfId="62"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4" xfId="64" applyFont="1" applyBorder="1" applyAlignment="1">
      <alignment horizontal="center" vertical="center" wrapText="1"/>
    </xf>
    <xf numFmtId="0" fontId="11" fillId="0" borderId="4" xfId="62" applyFont="1" applyFill="1" applyBorder="1" applyAlignment="1">
      <alignment horizontal="center" vertical="center" wrapText="1"/>
    </xf>
    <xf numFmtId="0" fontId="16" fillId="0" borderId="4" xfId="0" applyFont="1" applyFill="1" applyBorder="1" applyAlignment="1">
      <alignment horizontal="center" vertical="center"/>
    </xf>
    <xf numFmtId="0" fontId="16" fillId="0" borderId="4" xfId="64" applyFont="1" applyBorder="1" applyAlignment="1">
      <alignment horizontal="center" vertical="center" wrapText="1"/>
    </xf>
    <xf numFmtId="0" fontId="6" fillId="0" borderId="0" xfId="49" applyFont="1" applyFill="1"/>
    <xf numFmtId="0" fontId="2" fillId="0" borderId="0" xfId="49" applyFont="1" applyFill="1"/>
    <xf numFmtId="0" fontId="6" fillId="0" borderId="0" xfId="49" applyFont="1" applyFill="1" applyAlignment="1">
      <alignment vertical="center"/>
    </xf>
    <xf numFmtId="0" fontId="12" fillId="0" borderId="0" xfId="52" applyFont="1" applyFill="1" applyAlignment="1">
      <alignment horizontal="center" vertical="center"/>
    </xf>
    <xf numFmtId="0" fontId="1" fillId="0" borderId="0" xfId="52" applyFont="1" applyFill="1" applyBorder="1" applyAlignment="1">
      <alignment horizontal="right" vertical="center"/>
    </xf>
    <xf numFmtId="0" fontId="6" fillId="0" borderId="0" xfId="52" applyFont="1" applyFill="1" applyBorder="1" applyAlignment="1">
      <alignment horizontal="right" vertical="center"/>
    </xf>
    <xf numFmtId="0" fontId="7" fillId="0" borderId="4" xfId="52" applyFont="1" applyFill="1" applyBorder="1" applyAlignment="1">
      <alignment horizontal="left" vertical="center"/>
    </xf>
    <xf numFmtId="178" fontId="13" fillId="0" borderId="4" xfId="0" applyNumberFormat="1" applyFont="1" applyBorder="1" applyAlignment="1">
      <alignment horizontal="center" vertical="center"/>
    </xf>
    <xf numFmtId="177" fontId="17" fillId="0" borderId="4" xfId="49" applyNumberFormat="1" applyFont="1" applyFill="1" applyBorder="1" applyAlignment="1" applyProtection="1">
      <alignment horizontal="right" vertical="center"/>
    </xf>
    <xf numFmtId="3" fontId="7" fillId="0" borderId="4" xfId="52" applyNumberFormat="1" applyFont="1" applyFill="1" applyBorder="1" applyAlignment="1" applyProtection="1">
      <alignment vertical="center" wrapText="1"/>
    </xf>
    <xf numFmtId="178" fontId="13" fillId="0" borderId="7" xfId="0" applyNumberFormat="1" applyFont="1" applyBorder="1" applyAlignment="1">
      <alignment horizontal="center" vertical="center"/>
    </xf>
    <xf numFmtId="177" fontId="17" fillId="0" borderId="4" xfId="52" applyNumberFormat="1" applyFont="1" applyFill="1" applyBorder="1" applyAlignment="1">
      <alignment horizontal="right" vertical="center"/>
    </xf>
    <xf numFmtId="0" fontId="4" fillId="0" borderId="4" xfId="52" applyNumberFormat="1" applyFont="1" applyFill="1" applyBorder="1" applyAlignment="1" applyProtection="1">
      <alignment horizontal="left" vertical="center" wrapText="1" indent="3"/>
    </xf>
    <xf numFmtId="178" fontId="1" fillId="0" borderId="7" xfId="0" applyNumberFormat="1" applyFont="1" applyBorder="1" applyAlignment="1">
      <alignment horizontal="center" vertical="center"/>
    </xf>
    <xf numFmtId="3" fontId="4" fillId="0" borderId="4" xfId="52" applyNumberFormat="1" applyFont="1" applyFill="1" applyBorder="1" applyAlignment="1" applyProtection="1">
      <alignment horizontal="left" vertical="center" wrapText="1" indent="3"/>
    </xf>
    <xf numFmtId="0" fontId="7" fillId="0" borderId="4" xfId="52" applyFont="1" applyFill="1" applyBorder="1" applyAlignment="1">
      <alignment horizontal="left" vertical="center" wrapText="1"/>
    </xf>
    <xf numFmtId="0" fontId="1" fillId="0" borderId="12" xfId="52" applyFont="1" applyFill="1" applyBorder="1" applyAlignment="1">
      <alignment horizontal="left" vertical="center"/>
    </xf>
    <xf numFmtId="0" fontId="4" fillId="0" borderId="0" xfId="0" applyFont="1" applyFill="1" applyAlignment="1">
      <alignment vertical="center"/>
    </xf>
    <xf numFmtId="0" fontId="9" fillId="0" borderId="0" xfId="0" applyFont="1" applyFill="1" applyAlignment="1">
      <alignment vertical="center"/>
    </xf>
    <xf numFmtId="0" fontId="4" fillId="0" borderId="0" xfId="0" applyFont="1" applyFill="1" applyAlignment="1">
      <alignment vertical="center" wrapText="1"/>
    </xf>
    <xf numFmtId="0" fontId="7" fillId="0" borderId="0" xfId="0" applyFont="1" applyFill="1" applyAlignment="1">
      <alignment vertical="center"/>
    </xf>
    <xf numFmtId="177" fontId="4" fillId="0" borderId="0" xfId="0" applyNumberFormat="1" applyFont="1" applyFill="1" applyAlignment="1">
      <alignment vertical="center"/>
    </xf>
    <xf numFmtId="0" fontId="3" fillId="0" borderId="0" xfId="0" applyFont="1" applyFill="1" applyAlignment="1">
      <alignment vertical="center" wrapText="1"/>
    </xf>
    <xf numFmtId="0" fontId="18" fillId="0" borderId="0" xfId="0" applyFont="1" applyFill="1" applyAlignment="1">
      <alignment horizontal="center" vertical="center" wrapText="1"/>
    </xf>
    <xf numFmtId="0" fontId="18" fillId="0" borderId="0" xfId="0" applyFont="1" applyFill="1" applyAlignment="1">
      <alignment horizontal="center" vertical="center"/>
    </xf>
    <xf numFmtId="177" fontId="18" fillId="0" borderId="0" xfId="0" applyNumberFormat="1" applyFont="1" applyFill="1" applyAlignment="1">
      <alignment horizontal="center" vertical="center"/>
    </xf>
    <xf numFmtId="0" fontId="4" fillId="0" borderId="0" xfId="0" applyFont="1" applyFill="1" applyAlignment="1">
      <alignment horizontal="right" vertical="center"/>
    </xf>
    <xf numFmtId="177" fontId="4" fillId="0" borderId="0" xfId="0" applyNumberFormat="1" applyFont="1" applyFill="1" applyAlignment="1">
      <alignment horizontal="right" vertical="center"/>
    </xf>
    <xf numFmtId="0" fontId="7" fillId="0" borderId="4" xfId="0" applyFont="1" applyFill="1" applyBorder="1" applyAlignment="1">
      <alignment horizontal="center" vertical="center" wrapText="1"/>
    </xf>
    <xf numFmtId="177" fontId="19" fillId="0" borderId="4" xfId="0" applyNumberFormat="1" applyFont="1" applyFill="1" applyBorder="1" applyAlignment="1">
      <alignment horizontal="center" vertical="center"/>
    </xf>
    <xf numFmtId="0" fontId="19" fillId="0" borderId="4" xfId="0" applyFont="1" applyFill="1" applyBorder="1" applyAlignment="1">
      <alignment horizontal="center" vertical="center"/>
    </xf>
    <xf numFmtId="179" fontId="7" fillId="0" borderId="4" xfId="0" applyNumberFormat="1" applyFont="1" applyFill="1" applyBorder="1" applyAlignment="1">
      <alignment vertical="center"/>
    </xf>
    <xf numFmtId="177" fontId="7" fillId="0" borderId="4" xfId="0" applyNumberFormat="1" applyFont="1" applyFill="1" applyBorder="1" applyAlignment="1">
      <alignment vertical="center"/>
    </xf>
    <xf numFmtId="0" fontId="4" fillId="0" borderId="4" xfId="0" applyFont="1" applyFill="1" applyBorder="1" applyAlignment="1">
      <alignment vertical="center"/>
    </xf>
    <xf numFmtId="3" fontId="7" fillId="0" borderId="4" xfId="0" applyNumberFormat="1" applyFont="1" applyFill="1" applyBorder="1" applyAlignment="1">
      <alignment vertical="center" wrapText="1"/>
    </xf>
    <xf numFmtId="0" fontId="7" fillId="0" borderId="4" xfId="0" applyFont="1" applyFill="1" applyBorder="1" applyAlignment="1">
      <alignment vertical="center"/>
    </xf>
    <xf numFmtId="3" fontId="4" fillId="0" borderId="4" xfId="0" applyNumberFormat="1" applyFont="1" applyFill="1" applyBorder="1" applyAlignment="1">
      <alignment horizontal="left" vertical="center" wrapText="1"/>
    </xf>
    <xf numFmtId="179" fontId="4" fillId="0" borderId="4" xfId="0" applyNumberFormat="1" applyFont="1" applyFill="1" applyBorder="1" applyAlignment="1">
      <alignment vertical="center"/>
    </xf>
    <xf numFmtId="177" fontId="4" fillId="0" borderId="4" xfId="0" applyNumberFormat="1" applyFont="1" applyFill="1" applyBorder="1" applyAlignment="1">
      <alignment vertical="center"/>
    </xf>
    <xf numFmtId="0" fontId="4" fillId="0" borderId="4" xfId="51" applyFont="1" applyFill="1" applyBorder="1" applyAlignment="1">
      <alignment vertical="center" wrapText="1"/>
    </xf>
    <xf numFmtId="0" fontId="4" fillId="0" borderId="4" xfId="0" applyFont="1" applyFill="1" applyBorder="1" applyAlignment="1">
      <alignment horizontal="left" vertical="center" wrapText="1"/>
    </xf>
    <xf numFmtId="3" fontId="4" fillId="0" borderId="4" xfId="0" applyNumberFormat="1" applyFont="1" applyFill="1" applyBorder="1" applyAlignment="1">
      <alignment vertical="center" wrapText="1"/>
    </xf>
    <xf numFmtId="0" fontId="4" fillId="0" borderId="4" xfId="0" applyFont="1" applyFill="1" applyBorder="1" applyAlignment="1">
      <alignment vertical="center" wrapText="1"/>
    </xf>
    <xf numFmtId="0" fontId="4" fillId="0" borderId="4" xfId="0" applyFont="1" applyFill="1" applyBorder="1" applyAlignment="1">
      <alignment horizontal="left" vertical="center" wrapText="1" indent="3"/>
    </xf>
    <xf numFmtId="3" fontId="7" fillId="0" borderId="4" xfId="0" applyNumberFormat="1" applyFont="1" applyFill="1" applyBorder="1" applyAlignment="1">
      <alignment horizontal="left" vertical="center" wrapText="1"/>
    </xf>
    <xf numFmtId="1" fontId="4" fillId="0" borderId="4" xfId="0" applyNumberFormat="1" applyFont="1" applyFill="1" applyBorder="1" applyAlignment="1" applyProtection="1">
      <alignment vertical="center" wrapText="1"/>
      <protection locked="0"/>
    </xf>
    <xf numFmtId="1" fontId="7" fillId="0" borderId="4" xfId="0" applyNumberFormat="1" applyFont="1" applyFill="1" applyBorder="1" applyAlignment="1" applyProtection="1">
      <alignment horizontal="center" vertical="center" wrapText="1"/>
      <protection locked="0"/>
    </xf>
    <xf numFmtId="0" fontId="7" fillId="0" borderId="4" xfId="0" applyFont="1" applyFill="1" applyBorder="1" applyAlignment="1">
      <alignment horizontal="distributed" vertical="center" wrapText="1"/>
    </xf>
    <xf numFmtId="0" fontId="3" fillId="0" borderId="0" xfId="0" applyFont="1" applyFill="1" applyAlignment="1">
      <alignment vertical="center"/>
    </xf>
    <xf numFmtId="0" fontId="3" fillId="0" borderId="0" xfId="0" applyFont="1" applyFill="1" applyAlignment="1"/>
    <xf numFmtId="0" fontId="5" fillId="0" borderId="0" xfId="0" applyFont="1" applyFill="1" applyAlignment="1">
      <alignment horizontal="center" vertical="center"/>
    </xf>
    <xf numFmtId="177" fontId="5" fillId="0" borderId="0" xfId="0" applyNumberFormat="1" applyFont="1" applyFill="1" applyAlignment="1">
      <alignment horizontal="center" vertical="center"/>
    </xf>
    <xf numFmtId="0" fontId="7" fillId="0" borderId="4" xfId="0" applyFont="1" applyFill="1" applyBorder="1" applyAlignment="1">
      <alignment horizontal="center" vertical="center"/>
    </xf>
    <xf numFmtId="3" fontId="4" fillId="0" borderId="4" xfId="0" applyNumberFormat="1" applyFont="1" applyFill="1" applyBorder="1" applyAlignment="1">
      <alignment vertical="center"/>
    </xf>
    <xf numFmtId="1" fontId="7" fillId="0" borderId="4" xfId="0" applyNumberFormat="1" applyFont="1" applyFill="1" applyBorder="1" applyAlignment="1" applyProtection="1">
      <alignment horizontal="left" vertical="center" indent="1"/>
      <protection locked="0"/>
    </xf>
    <xf numFmtId="1" fontId="4" fillId="0" borderId="4" xfId="0" applyNumberFormat="1" applyFont="1" applyFill="1" applyBorder="1" applyAlignment="1" applyProtection="1">
      <alignment vertical="center"/>
      <protection locked="0"/>
    </xf>
    <xf numFmtId="179" fontId="4" fillId="0" borderId="4" xfId="0" applyNumberFormat="1" applyFont="1" applyFill="1" applyBorder="1" applyAlignment="1" applyProtection="1">
      <alignment vertical="center"/>
      <protection locked="0"/>
    </xf>
    <xf numFmtId="0" fontId="7" fillId="0" borderId="4" xfId="0" applyFont="1" applyFill="1" applyBorder="1" applyAlignment="1">
      <alignment horizontal="distributed" vertical="center"/>
    </xf>
    <xf numFmtId="0" fontId="4" fillId="0" borderId="4" xfId="62" applyFont="1" applyFill="1" applyBorder="1" applyAlignment="1">
      <alignment horizontal="center" vertical="center" wrapText="1"/>
    </xf>
    <xf numFmtId="177" fontId="7" fillId="0" borderId="4" xfId="49" applyNumberFormat="1" applyFont="1" applyFill="1" applyBorder="1" applyAlignment="1" applyProtection="1">
      <alignment horizontal="right" vertical="center"/>
    </xf>
    <xf numFmtId="177" fontId="20" fillId="0" borderId="4" xfId="49" applyNumberFormat="1" applyFont="1" applyFill="1" applyBorder="1" applyAlignment="1" applyProtection="1">
      <alignment horizontal="right" vertical="center"/>
    </xf>
    <xf numFmtId="0" fontId="7" fillId="0" borderId="4" xfId="62" applyFont="1" applyFill="1" applyBorder="1" applyAlignment="1">
      <alignment vertical="center" wrapText="1"/>
    </xf>
    <xf numFmtId="177" fontId="7" fillId="0" borderId="4" xfId="52" applyNumberFormat="1" applyFont="1" applyFill="1" applyBorder="1" applyAlignment="1">
      <alignment horizontal="right" vertical="center"/>
    </xf>
    <xf numFmtId="177" fontId="21" fillId="0" borderId="4" xfId="52" applyNumberFormat="1" applyFont="1" applyFill="1" applyBorder="1" applyAlignment="1">
      <alignment horizontal="right" vertical="center"/>
    </xf>
    <xf numFmtId="177" fontId="4" fillId="0" borderId="4" xfId="52" applyNumberFormat="1" applyFont="1" applyFill="1" applyBorder="1" applyAlignment="1">
      <alignment horizontal="right" vertical="center"/>
    </xf>
    <xf numFmtId="0" fontId="7" fillId="0" borderId="2" xfId="62" applyFont="1" applyFill="1" applyBorder="1" applyAlignment="1">
      <alignment horizontal="center" vertical="center" wrapText="1"/>
    </xf>
    <xf numFmtId="0" fontId="7" fillId="0" borderId="11" xfId="62" applyFont="1" applyFill="1" applyBorder="1" applyAlignment="1">
      <alignment horizontal="center" vertical="center" wrapText="1"/>
    </xf>
    <xf numFmtId="177" fontId="4" fillId="0" borderId="4" xfId="49" applyNumberFormat="1" applyFont="1" applyFill="1" applyBorder="1" applyAlignment="1" applyProtection="1">
      <alignment horizontal="right" vertical="center"/>
    </xf>
    <xf numFmtId="0" fontId="20" fillId="0" borderId="12" xfId="52" applyFont="1" applyFill="1" applyBorder="1" applyAlignment="1">
      <alignment horizontal="left" vertical="center"/>
    </xf>
    <xf numFmtId="0" fontId="4" fillId="0" borderId="0" xfId="0" applyFont="1" applyFill="1" applyAlignment="1">
      <alignment horizontal="center" vertical="center"/>
    </xf>
    <xf numFmtId="0" fontId="3" fillId="0" borderId="0" xfId="0" applyFont="1" applyFill="1" applyAlignment="1">
      <alignment horizontal="left" vertical="center"/>
    </xf>
    <xf numFmtId="177" fontId="19" fillId="0" borderId="4" xfId="0" applyNumberFormat="1" applyFont="1" applyBorder="1" applyAlignment="1">
      <alignment horizontal="center" vertical="center"/>
    </xf>
    <xf numFmtId="0" fontId="19" fillId="0" borderId="4" xfId="0" applyFont="1" applyBorder="1" applyAlignment="1">
      <alignment horizontal="center" vertical="center"/>
    </xf>
    <xf numFmtId="49" fontId="22" fillId="0" borderId="4" xfId="0" applyNumberFormat="1" applyFont="1" applyFill="1" applyBorder="1" applyAlignment="1">
      <alignment horizontal="center" vertical="center"/>
    </xf>
    <xf numFmtId="0" fontId="7" fillId="0" borderId="4" xfId="0" applyFont="1" applyFill="1" applyBorder="1" applyAlignment="1">
      <alignment vertical="center" wrapText="1"/>
    </xf>
    <xf numFmtId="179" fontId="11" fillId="0" borderId="4" xfId="52" applyNumberFormat="1" applyFont="1" applyFill="1" applyBorder="1" applyAlignment="1" applyProtection="1">
      <alignment vertical="center"/>
      <protection locked="0"/>
    </xf>
    <xf numFmtId="0" fontId="7" fillId="0" borderId="4" xfId="0" applyFont="1" applyFill="1" applyBorder="1" applyAlignment="1">
      <alignment horizontal="left" vertical="center" wrapText="1" indent="1"/>
    </xf>
    <xf numFmtId="178" fontId="23" fillId="0" borderId="4" xfId="0" applyNumberFormat="1" applyFont="1" applyFill="1" applyBorder="1" applyAlignment="1">
      <alignment horizontal="center" vertical="center"/>
    </xf>
    <xf numFmtId="0" fontId="4" fillId="0" borderId="4" xfId="0" applyFont="1" applyFill="1" applyBorder="1" applyAlignment="1">
      <alignment horizontal="left" vertical="center" wrapText="1" indent="2"/>
    </xf>
    <xf numFmtId="179" fontId="6" fillId="0" borderId="4" xfId="52" applyNumberFormat="1" applyFont="1" applyFill="1" applyBorder="1" applyAlignment="1" applyProtection="1">
      <alignment vertical="center"/>
      <protection locked="0"/>
    </xf>
    <xf numFmtId="0" fontId="23" fillId="0" borderId="4" xfId="0" applyNumberFormat="1" applyFont="1" applyFill="1" applyBorder="1" applyAlignment="1">
      <alignment horizontal="center" vertical="center"/>
    </xf>
    <xf numFmtId="0" fontId="22" fillId="0" borderId="4" xfId="0" applyNumberFormat="1" applyFont="1" applyFill="1" applyBorder="1" applyAlignment="1">
      <alignment horizontal="center" vertical="center"/>
    </xf>
    <xf numFmtId="177" fontId="4" fillId="3" borderId="4" xfId="0" applyNumberFormat="1" applyFont="1" applyFill="1" applyBorder="1" applyAlignment="1">
      <alignment vertical="center"/>
    </xf>
    <xf numFmtId="177" fontId="11" fillId="0" borderId="4" xfId="52" applyNumberFormat="1" applyFont="1" applyFill="1" applyBorder="1" applyAlignment="1" applyProtection="1">
      <alignment vertical="center"/>
      <protection locked="0"/>
    </xf>
    <xf numFmtId="0" fontId="4" fillId="0" borderId="4" xfId="0" applyFont="1" applyFill="1" applyBorder="1" applyAlignment="1">
      <alignment horizontal="center" vertical="center"/>
    </xf>
    <xf numFmtId="179" fontId="7" fillId="0" borderId="4" xfId="0" applyNumberFormat="1" applyFont="1" applyFill="1" applyBorder="1" applyAlignment="1" applyProtection="1">
      <alignment vertical="center" wrapText="1"/>
      <protection locked="0"/>
    </xf>
    <xf numFmtId="3" fontId="7" fillId="0" borderId="4" xfId="0" applyNumberFormat="1" applyFont="1" applyFill="1" applyBorder="1" applyAlignment="1" applyProtection="1">
      <alignment vertical="center" wrapText="1"/>
      <protection locked="0"/>
    </xf>
    <xf numFmtId="179" fontId="7" fillId="0" borderId="5" xfId="0" applyNumberFormat="1" applyFont="1" applyFill="1" applyBorder="1" applyAlignment="1" applyProtection="1">
      <alignment vertical="center" wrapText="1"/>
      <protection locked="0"/>
    </xf>
    <xf numFmtId="178" fontId="7" fillId="0" borderId="4" xfId="0" applyNumberFormat="1" applyFont="1" applyFill="1" applyBorder="1" applyAlignment="1">
      <alignment vertical="center"/>
    </xf>
    <xf numFmtId="0" fontId="24" fillId="0" borderId="4" xfId="0" applyNumberFormat="1" applyFont="1" applyFill="1" applyBorder="1" applyAlignment="1">
      <alignment horizontal="center"/>
    </xf>
    <xf numFmtId="0" fontId="25" fillId="0" borderId="4" xfId="0" applyFont="1" applyFill="1" applyBorder="1" applyAlignment="1">
      <alignment horizontal="left" wrapText="1" indent="1"/>
    </xf>
    <xf numFmtId="0" fontId="26" fillId="0" borderId="4" xfId="0" applyNumberFormat="1" applyFont="1" applyFill="1" applyBorder="1" applyAlignment="1">
      <alignment horizontal="center"/>
    </xf>
    <xf numFmtId="0" fontId="26" fillId="0" borderId="4" xfId="0" applyFont="1" applyFill="1" applyBorder="1" applyAlignment="1">
      <alignment horizontal="left" wrapText="1" indent="2"/>
    </xf>
    <xf numFmtId="178" fontId="4" fillId="0" borderId="4" xfId="0" applyNumberFormat="1" applyFont="1" applyFill="1" applyBorder="1" applyAlignment="1">
      <alignment vertical="center"/>
    </xf>
    <xf numFmtId="0" fontId="27" fillId="0" borderId="4" xfId="0" applyFont="1" applyFill="1" applyBorder="1" applyAlignment="1">
      <alignment horizontal="left" wrapText="1" indent="2"/>
    </xf>
    <xf numFmtId="0" fontId="24" fillId="0" borderId="10" xfId="0" applyNumberFormat="1" applyFont="1" applyFill="1" applyBorder="1" applyAlignment="1">
      <alignment horizontal="center"/>
    </xf>
    <xf numFmtId="1" fontId="7" fillId="0" borderId="4" xfId="0" applyNumberFormat="1" applyFont="1" applyFill="1" applyBorder="1" applyAlignment="1" applyProtection="1">
      <alignment horizontal="left" vertical="center" wrapText="1" indent="1"/>
      <protection locked="0"/>
    </xf>
    <xf numFmtId="0" fontId="0" fillId="0" borderId="4" xfId="0" applyBorder="1" applyAlignment="1">
      <alignment vertical="center" wrapText="1"/>
    </xf>
    <xf numFmtId="0" fontId="26" fillId="0" borderId="10" xfId="0" applyNumberFormat="1" applyFont="1" applyFill="1" applyBorder="1" applyAlignment="1">
      <alignment horizontal="center"/>
    </xf>
    <xf numFmtId="1" fontId="4" fillId="0" borderId="4" xfId="0" applyNumberFormat="1" applyFont="1" applyFill="1" applyBorder="1" applyAlignment="1" applyProtection="1">
      <alignment horizontal="left" vertical="center" wrapText="1" indent="2"/>
      <protection locked="0"/>
    </xf>
    <xf numFmtId="179" fontId="4" fillId="0" borderId="4" xfId="0" applyNumberFormat="1" applyFont="1" applyFill="1" applyBorder="1" applyAlignment="1" applyProtection="1">
      <alignment vertical="center" wrapText="1"/>
      <protection locked="0"/>
    </xf>
    <xf numFmtId="177" fontId="7" fillId="0" borderId="4" xfId="0" applyNumberFormat="1" applyFont="1" applyFill="1" applyBorder="1" applyAlignment="1" applyProtection="1">
      <alignment vertical="center" wrapText="1"/>
      <protection locked="0"/>
    </xf>
    <xf numFmtId="0" fontId="7" fillId="0" borderId="4" xfId="0" applyFont="1" applyFill="1" applyBorder="1" applyAlignment="1" applyProtection="1">
      <alignment horizontal="left" vertical="center" wrapText="1" indent="1"/>
      <protection locked="0"/>
    </xf>
    <xf numFmtId="1" fontId="7" fillId="0" borderId="4" xfId="51" applyNumberFormat="1" applyFont="1" applyFill="1" applyBorder="1" applyAlignment="1" applyProtection="1">
      <alignment horizontal="left" vertical="center" wrapText="1"/>
      <protection locked="0"/>
    </xf>
    <xf numFmtId="0" fontId="28" fillId="0" borderId="13" xfId="0" applyFont="1" applyFill="1" applyBorder="1" applyAlignment="1">
      <alignment horizontal="left" wrapText="1" indent="2"/>
    </xf>
    <xf numFmtId="177" fontId="4" fillId="0" borderId="4" xfId="0" applyNumberFormat="1" applyFont="1" applyFill="1" applyBorder="1" applyAlignment="1">
      <alignment horizontal="right" vertical="center"/>
    </xf>
    <xf numFmtId="0" fontId="7" fillId="0" borderId="4" xfId="0" applyFont="1" applyFill="1" applyBorder="1" applyAlignment="1" applyProtection="1">
      <alignment horizontal="distributed" vertical="center" wrapText="1"/>
      <protection locked="0"/>
    </xf>
    <xf numFmtId="0" fontId="0" fillId="0" borderId="0" xfId="0" applyAlignment="1">
      <alignment vertical="center"/>
    </xf>
    <xf numFmtId="0" fontId="0" fillId="0" borderId="0" xfId="0" applyAlignment="1">
      <alignment horizontal="center" vertical="center"/>
    </xf>
    <xf numFmtId="0" fontId="0" fillId="0" borderId="0" xfId="0" applyAlignment="1">
      <alignment vertical="center" wrapText="1"/>
    </xf>
    <xf numFmtId="177" fontId="0" fillId="0" borderId="0" xfId="0" applyNumberFormat="1">
      <alignment vertical="center"/>
    </xf>
    <xf numFmtId="0" fontId="29" fillId="0" borderId="0" xfId="0" applyFont="1" applyAlignment="1">
      <alignment horizontal="center" vertical="center"/>
    </xf>
    <xf numFmtId="177" fontId="29" fillId="0" borderId="0" xfId="0" applyNumberFormat="1" applyFont="1" applyAlignment="1">
      <alignment horizontal="center" vertical="center"/>
    </xf>
    <xf numFmtId="0" fontId="30" fillId="0" borderId="0" xfId="0" applyFont="1" applyAlignment="1">
      <alignment horizontal="center" vertical="center"/>
    </xf>
    <xf numFmtId="177" fontId="30" fillId="0" borderId="0" xfId="0" applyNumberFormat="1" applyFont="1" applyAlignment="1">
      <alignment horizontal="center" vertical="center"/>
    </xf>
    <xf numFmtId="0" fontId="31" fillId="0" borderId="0" xfId="0" applyFont="1" applyAlignment="1">
      <alignment horizontal="center" vertical="center"/>
    </xf>
    <xf numFmtId="0" fontId="7" fillId="2" borderId="4" xfId="0" applyFont="1" applyFill="1" applyBorder="1" applyAlignment="1" applyProtection="1">
      <alignment horizontal="center" vertical="center" wrapText="1"/>
      <protection locked="0"/>
    </xf>
    <xf numFmtId="177" fontId="7" fillId="2" borderId="4" xfId="0" applyNumberFormat="1" applyFont="1" applyFill="1" applyBorder="1" applyAlignment="1">
      <alignment horizontal="center" vertical="center" wrapText="1"/>
    </xf>
    <xf numFmtId="0" fontId="0" fillId="0" borderId="4" xfId="0" applyBorder="1" applyAlignment="1">
      <alignment horizontal="center" vertical="center"/>
    </xf>
    <xf numFmtId="0" fontId="7" fillId="0" borderId="4" xfId="51" applyFont="1" applyFill="1" applyBorder="1" applyAlignment="1" applyProtection="1">
      <alignment horizontal="center" vertical="center" wrapText="1"/>
      <protection locked="0"/>
    </xf>
    <xf numFmtId="177" fontId="0" fillId="0" borderId="4" xfId="0" applyNumberFormat="1" applyBorder="1">
      <alignment vertical="center"/>
    </xf>
    <xf numFmtId="0" fontId="0" fillId="0" borderId="4" xfId="0" applyBorder="1">
      <alignment vertical="center"/>
    </xf>
    <xf numFmtId="177" fontId="7" fillId="0" borderId="4" xfId="0" applyNumberFormat="1" applyFont="1" applyFill="1" applyBorder="1" applyAlignment="1">
      <alignment vertical="center" wrapText="1"/>
    </xf>
    <xf numFmtId="177" fontId="4" fillId="0" borderId="4" xfId="0" applyNumberFormat="1" applyFont="1" applyFill="1" applyBorder="1" applyAlignment="1">
      <alignment vertical="center" wrapText="1"/>
    </xf>
    <xf numFmtId="1" fontId="7" fillId="0" borderId="4" xfId="51" applyNumberFormat="1" applyFont="1" applyFill="1" applyBorder="1" applyAlignment="1" applyProtection="1">
      <alignment horizontal="center" vertical="center" wrapText="1"/>
      <protection locked="0"/>
    </xf>
    <xf numFmtId="177" fontId="7" fillId="0" borderId="4" xfId="51" applyNumberFormat="1" applyFont="1" applyFill="1" applyBorder="1" applyAlignment="1" applyProtection="1">
      <alignment horizontal="right" vertical="center" wrapText="1"/>
      <protection locked="0"/>
    </xf>
    <xf numFmtId="177" fontId="19" fillId="0" borderId="4" xfId="0" applyNumberFormat="1" applyFont="1" applyBorder="1">
      <alignment vertical="center"/>
    </xf>
    <xf numFmtId="1" fontId="7" fillId="0" borderId="4" xfId="51" applyNumberFormat="1" applyFont="1" applyFill="1" applyBorder="1" applyAlignment="1" applyProtection="1">
      <alignment horizontal="left" vertical="center" wrapText="1" indent="1"/>
      <protection locked="0"/>
    </xf>
    <xf numFmtId="1" fontId="7" fillId="0" borderId="4" xfId="51" applyNumberFormat="1" applyFont="1" applyFill="1" applyBorder="1" applyAlignment="1" applyProtection="1">
      <alignment horizontal="left" vertical="center" wrapText="1" indent="2"/>
      <protection locked="0"/>
    </xf>
    <xf numFmtId="1" fontId="4" fillId="0" borderId="4" xfId="51" applyNumberFormat="1" applyFont="1" applyFill="1" applyBorder="1" applyAlignment="1" applyProtection="1">
      <alignment horizontal="left" vertical="center" wrapText="1" indent="3"/>
      <protection locked="0"/>
    </xf>
    <xf numFmtId="177" fontId="4" fillId="0" borderId="4" xfId="0" applyNumberFormat="1" applyFont="1" applyFill="1" applyBorder="1" applyAlignment="1" applyProtection="1">
      <alignment vertical="center" wrapText="1"/>
      <protection locked="0"/>
    </xf>
    <xf numFmtId="177" fontId="4" fillId="0" borderId="4" xfId="51" applyNumberFormat="1" applyFont="1" applyFill="1" applyBorder="1" applyAlignment="1" applyProtection="1">
      <alignment horizontal="right" vertical="center" wrapText="1"/>
      <protection locked="0"/>
    </xf>
    <xf numFmtId="0" fontId="4" fillId="0" borderId="4" xfId="51" applyFont="1" applyFill="1" applyBorder="1" applyAlignment="1" applyProtection="1">
      <alignment horizontal="left" vertical="center" wrapText="1" indent="3"/>
      <protection locked="0"/>
    </xf>
    <xf numFmtId="3" fontId="4" fillId="0" borderId="4" xfId="51" applyNumberFormat="1" applyFont="1" applyFill="1" applyBorder="1" applyAlignment="1" applyProtection="1">
      <alignment horizontal="left" vertical="center" wrapText="1" indent="3"/>
      <protection locked="0"/>
    </xf>
    <xf numFmtId="3" fontId="7" fillId="0" borderId="4" xfId="51" applyNumberFormat="1" applyFont="1" applyFill="1" applyBorder="1" applyAlignment="1" applyProtection="1">
      <alignment horizontal="left" vertical="center" wrapText="1" indent="2"/>
      <protection locked="0"/>
    </xf>
    <xf numFmtId="0" fontId="4" fillId="0" borderId="4" xfId="51" applyFont="1" applyFill="1" applyBorder="1" applyAlignment="1" applyProtection="1">
      <alignment vertical="center" wrapText="1"/>
      <protection locked="0"/>
    </xf>
    <xf numFmtId="0" fontId="7" fillId="0" borderId="4" xfId="51" applyFont="1" applyFill="1" applyBorder="1" applyAlignment="1" applyProtection="1">
      <alignment horizontal="left" vertical="center" wrapText="1" indent="1"/>
      <protection locked="0"/>
    </xf>
    <xf numFmtId="0" fontId="4" fillId="0" borderId="4" xfId="51" applyFont="1" applyFill="1" applyBorder="1" applyAlignment="1" applyProtection="1">
      <alignment horizontal="left" vertical="center" wrapText="1" indent="2"/>
      <protection locked="0"/>
    </xf>
    <xf numFmtId="177" fontId="4" fillId="0" borderId="4" xfId="51" applyNumberFormat="1" applyFont="1" applyFill="1" applyBorder="1" applyAlignment="1" applyProtection="1">
      <alignment horizontal="right" vertical="center"/>
      <protection locked="0"/>
    </xf>
    <xf numFmtId="0" fontId="0" fillId="0" borderId="4" xfId="0" applyFont="1" applyBorder="1" applyAlignment="1">
      <alignment vertical="center" wrapText="1"/>
    </xf>
    <xf numFmtId="0" fontId="0" fillId="0" borderId="4" xfId="0" applyFont="1" applyBorder="1">
      <alignment vertical="center"/>
    </xf>
    <xf numFmtId="0" fontId="28" fillId="0" borderId="4" xfId="0" applyFont="1" applyFill="1" applyBorder="1" applyAlignment="1">
      <alignment horizontal="left" vertical="center" wrapText="1" indent="2"/>
    </xf>
    <xf numFmtId="177" fontId="0" fillId="0" borderId="4" xfId="0" applyNumberFormat="1" applyFont="1" applyBorder="1">
      <alignment vertical="center"/>
    </xf>
    <xf numFmtId="0" fontId="28" fillId="0" borderId="4" xfId="0" applyFont="1" applyFill="1" applyBorder="1" applyAlignment="1">
      <alignment horizontal="left" vertical="center" wrapText="1" indent="3"/>
    </xf>
    <xf numFmtId="0" fontId="32" fillId="0" borderId="4" xfId="0" applyFont="1" applyFill="1" applyBorder="1" applyAlignment="1">
      <alignment horizontal="left" wrapText="1" indent="1"/>
    </xf>
    <xf numFmtId="1" fontId="4" fillId="0" borderId="4" xfId="51" applyNumberFormat="1" applyFont="1" applyFill="1" applyBorder="1" applyAlignment="1" applyProtection="1">
      <alignment horizontal="left" vertical="center" wrapText="1" indent="2"/>
      <protection locked="0"/>
    </xf>
    <xf numFmtId="0" fontId="28" fillId="0" borderId="4" xfId="0" applyFont="1" applyFill="1" applyBorder="1" applyAlignment="1">
      <alignment horizontal="left" vertical="center" wrapText="1"/>
    </xf>
    <xf numFmtId="177" fontId="0" fillId="0" borderId="4" xfId="0" applyNumberFormat="1" applyFont="1" applyBorder="1" applyAlignment="1">
      <alignment vertical="center"/>
    </xf>
    <xf numFmtId="0" fontId="0" fillId="0" borderId="4" xfId="0" applyFont="1" applyBorder="1" applyAlignment="1">
      <alignment vertical="center"/>
    </xf>
    <xf numFmtId="0" fontId="32" fillId="0" borderId="4" xfId="0" applyFont="1" applyFill="1" applyBorder="1" applyAlignment="1">
      <alignment wrapText="1"/>
    </xf>
    <xf numFmtId="0" fontId="0" fillId="0" borderId="4" xfId="0" applyFont="1" applyBorder="1" applyAlignment="1">
      <alignment horizontal="center" vertical="center"/>
    </xf>
    <xf numFmtId="1" fontId="4" fillId="0" borderId="4" xfId="51" applyNumberFormat="1" applyFont="1" applyFill="1" applyBorder="1" applyAlignment="1" applyProtection="1">
      <alignment horizontal="left" vertical="center" wrapText="1" indent="1"/>
      <protection locked="0"/>
    </xf>
    <xf numFmtId="0" fontId="6" fillId="0" borderId="0" xfId="49"/>
    <xf numFmtId="0" fontId="33" fillId="0" borderId="0" xfId="50" applyFont="1" applyAlignment="1">
      <alignment horizontal="left" vertical="top"/>
    </xf>
    <xf numFmtId="0" fontId="34" fillId="0" borderId="0" xfId="50" applyFont="1" applyAlignment="1">
      <alignment horizontal="center" wrapText="1"/>
    </xf>
    <xf numFmtId="0" fontId="34" fillId="0" borderId="0" xfId="50" applyFont="1" applyAlignment="1">
      <alignment horizontal="center"/>
    </xf>
    <xf numFmtId="0" fontId="35" fillId="0" borderId="0" xfId="50" applyFont="1" applyAlignment="1">
      <alignment horizontal="center"/>
    </xf>
    <xf numFmtId="0" fontId="36" fillId="0" borderId="0" xfId="50" applyFont="1" applyAlignment="1">
      <alignment horizontal="center"/>
    </xf>
    <xf numFmtId="0" fontId="37" fillId="0" borderId="0" xfId="50" applyFont="1" applyAlignment="1">
      <alignment horizontal="center"/>
    </xf>
    <xf numFmtId="0" fontId="13" fillId="0" borderId="0" xfId="50" applyNumberFormat="1" applyFont="1" applyAlignment="1">
      <alignment horizontal="left" vertical="center" wrapText="1"/>
    </xf>
    <xf numFmtId="0" fontId="1" fillId="0" borderId="0" xfId="50" applyAlignment="1">
      <alignment horizontal="center"/>
    </xf>
    <xf numFmtId="14" fontId="17" fillId="0" borderId="0" xfId="50" applyNumberFormat="1" applyFont="1" applyAlignment="1">
      <alignment horizontal="center"/>
    </xf>
    <xf numFmtId="0" fontId="38" fillId="0" borderId="0" xfId="50" applyFont="1" applyBorder="1" applyAlignment="1">
      <alignment horizontal="center"/>
    </xf>
    <xf numFmtId="57" fontId="38" fillId="0" borderId="0" xfId="50" applyNumberFormat="1" applyFont="1" applyAlignment="1">
      <alignment horizontal="center"/>
    </xf>
  </cellXfs>
  <cellStyles count="6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7" xfId="49"/>
    <cellStyle name="常规_2012年人大政协预算表" xfId="50"/>
    <cellStyle name="常规 2" xfId="51"/>
    <cellStyle name="常规_21湖北省2015年地方财政预算表（20150331报部）" xfId="52"/>
    <cellStyle name="常规 3 2" xfId="53"/>
    <cellStyle name="常规_Y4-2016年社会保险基金预算 2" xfId="54"/>
    <cellStyle name="百分比 3" xfId="55"/>
    <cellStyle name="千位分隔_Y4-2016年社会保险基金预算 2" xfId="56"/>
    <cellStyle name="Normal 2" xfId="57"/>
    <cellStyle name="Normal 3" xfId="58"/>
    <cellStyle name="Normal 4" xfId="59"/>
    <cellStyle name="千位分隔 2" xfId="60"/>
    <cellStyle name="常规 5 8" xfId="61"/>
    <cellStyle name="常规_Sheet3_1 2" xfId="62"/>
    <cellStyle name="常规_Sheet2 2" xfId="63"/>
    <cellStyle name="Normal" xfId="64"/>
  </cellStyles>
  <tableStyles count="0" defaultTableStyle="TableStyleMedium2" defaultPivotStyle="PivotStyleLight16"/>
  <colors>
    <mruColors>
      <color rgb="00FCAD36"/>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3:A26"/>
  <sheetViews>
    <sheetView workbookViewId="0">
      <selection activeCell="D23" sqref="D23"/>
    </sheetView>
  </sheetViews>
  <sheetFormatPr defaultColWidth="9" defaultRowHeight="13.5"/>
  <cols>
    <col min="1" max="1" width="82.2166666666667" style="249" customWidth="1"/>
    <col min="2" max="256" width="8.88333333333333" style="249"/>
    <col min="257" max="257" width="82.2166666666667" style="249" customWidth="1"/>
    <col min="258" max="512" width="8.88333333333333" style="249"/>
    <col min="513" max="513" width="82.2166666666667" style="249" customWidth="1"/>
    <col min="514" max="768" width="8.88333333333333" style="249"/>
    <col min="769" max="769" width="82.2166666666667" style="249" customWidth="1"/>
    <col min="770" max="1024" width="8.88333333333333" style="249"/>
    <col min="1025" max="1025" width="82.2166666666667" style="249" customWidth="1"/>
    <col min="1026" max="1280" width="8.88333333333333" style="249"/>
    <col min="1281" max="1281" width="82.2166666666667" style="249" customWidth="1"/>
    <col min="1282" max="1536" width="8.88333333333333" style="249"/>
    <col min="1537" max="1537" width="82.2166666666667" style="249" customWidth="1"/>
    <col min="1538" max="1792" width="8.88333333333333" style="249"/>
    <col min="1793" max="1793" width="82.2166666666667" style="249" customWidth="1"/>
    <col min="1794" max="2048" width="8.88333333333333" style="249"/>
    <col min="2049" max="2049" width="82.2166666666667" style="249" customWidth="1"/>
    <col min="2050" max="2304" width="8.88333333333333" style="249"/>
    <col min="2305" max="2305" width="82.2166666666667" style="249" customWidth="1"/>
    <col min="2306" max="2560" width="8.88333333333333" style="249"/>
    <col min="2561" max="2561" width="82.2166666666667" style="249" customWidth="1"/>
    <col min="2562" max="2816" width="8.88333333333333" style="249"/>
    <col min="2817" max="2817" width="82.2166666666667" style="249" customWidth="1"/>
    <col min="2818" max="3072" width="8.88333333333333" style="249"/>
    <col min="3073" max="3073" width="82.2166666666667" style="249" customWidth="1"/>
    <col min="3074" max="3328" width="8.88333333333333" style="249"/>
    <col min="3329" max="3329" width="82.2166666666667" style="249" customWidth="1"/>
    <col min="3330" max="3584" width="8.88333333333333" style="249"/>
    <col min="3585" max="3585" width="82.2166666666667" style="249" customWidth="1"/>
    <col min="3586" max="3840" width="8.88333333333333" style="249"/>
    <col min="3841" max="3841" width="82.2166666666667" style="249" customWidth="1"/>
    <col min="3842" max="4096" width="8.88333333333333" style="249"/>
    <col min="4097" max="4097" width="82.2166666666667" style="249" customWidth="1"/>
    <col min="4098" max="4352" width="8.88333333333333" style="249"/>
    <col min="4353" max="4353" width="82.2166666666667" style="249" customWidth="1"/>
    <col min="4354" max="4608" width="8.88333333333333" style="249"/>
    <col min="4609" max="4609" width="82.2166666666667" style="249" customWidth="1"/>
    <col min="4610" max="4864" width="8.88333333333333" style="249"/>
    <col min="4865" max="4865" width="82.2166666666667" style="249" customWidth="1"/>
    <col min="4866" max="5120" width="8.88333333333333" style="249"/>
    <col min="5121" max="5121" width="82.2166666666667" style="249" customWidth="1"/>
    <col min="5122" max="5376" width="8.88333333333333" style="249"/>
    <col min="5377" max="5377" width="82.2166666666667" style="249" customWidth="1"/>
    <col min="5378" max="5632" width="8.88333333333333" style="249"/>
    <col min="5633" max="5633" width="82.2166666666667" style="249" customWidth="1"/>
    <col min="5634" max="5888" width="8.88333333333333" style="249"/>
    <col min="5889" max="5889" width="82.2166666666667" style="249" customWidth="1"/>
    <col min="5890" max="6144" width="8.88333333333333" style="249"/>
    <col min="6145" max="6145" width="82.2166666666667" style="249" customWidth="1"/>
    <col min="6146" max="6400" width="8.88333333333333" style="249"/>
    <col min="6401" max="6401" width="82.2166666666667" style="249" customWidth="1"/>
    <col min="6402" max="6656" width="8.88333333333333" style="249"/>
    <col min="6657" max="6657" width="82.2166666666667" style="249" customWidth="1"/>
    <col min="6658" max="6912" width="8.88333333333333" style="249"/>
    <col min="6913" max="6913" width="82.2166666666667" style="249" customWidth="1"/>
    <col min="6914" max="7168" width="8.88333333333333" style="249"/>
    <col min="7169" max="7169" width="82.2166666666667" style="249" customWidth="1"/>
    <col min="7170" max="7424" width="8.88333333333333" style="249"/>
    <col min="7425" max="7425" width="82.2166666666667" style="249" customWidth="1"/>
    <col min="7426" max="7680" width="8.88333333333333" style="249"/>
    <col min="7681" max="7681" width="82.2166666666667" style="249" customWidth="1"/>
    <col min="7682" max="7936" width="8.88333333333333" style="249"/>
    <col min="7937" max="7937" width="82.2166666666667" style="249" customWidth="1"/>
    <col min="7938" max="8192" width="8.88333333333333" style="249"/>
    <col min="8193" max="8193" width="82.2166666666667" style="249" customWidth="1"/>
    <col min="8194" max="8448" width="8.88333333333333" style="249"/>
    <col min="8449" max="8449" width="82.2166666666667" style="249" customWidth="1"/>
    <col min="8450" max="8704" width="8.88333333333333" style="249"/>
    <col min="8705" max="8705" width="82.2166666666667" style="249" customWidth="1"/>
    <col min="8706" max="8960" width="8.88333333333333" style="249"/>
    <col min="8961" max="8961" width="82.2166666666667" style="249" customWidth="1"/>
    <col min="8962" max="9216" width="8.88333333333333" style="249"/>
    <col min="9217" max="9217" width="82.2166666666667" style="249" customWidth="1"/>
    <col min="9218" max="9472" width="8.88333333333333" style="249"/>
    <col min="9473" max="9473" width="82.2166666666667" style="249" customWidth="1"/>
    <col min="9474" max="9728" width="8.88333333333333" style="249"/>
    <col min="9729" max="9729" width="82.2166666666667" style="249" customWidth="1"/>
    <col min="9730" max="9984" width="8.88333333333333" style="249"/>
    <col min="9985" max="9985" width="82.2166666666667" style="249" customWidth="1"/>
    <col min="9986" max="10240" width="8.88333333333333" style="249"/>
    <col min="10241" max="10241" width="82.2166666666667" style="249" customWidth="1"/>
    <col min="10242" max="10496" width="8.88333333333333" style="249"/>
    <col min="10497" max="10497" width="82.2166666666667" style="249" customWidth="1"/>
    <col min="10498" max="10752" width="8.88333333333333" style="249"/>
    <col min="10753" max="10753" width="82.2166666666667" style="249" customWidth="1"/>
    <col min="10754" max="11008" width="8.88333333333333" style="249"/>
    <col min="11009" max="11009" width="82.2166666666667" style="249" customWidth="1"/>
    <col min="11010" max="11264" width="8.88333333333333" style="249"/>
    <col min="11265" max="11265" width="82.2166666666667" style="249" customWidth="1"/>
    <col min="11266" max="11520" width="8.88333333333333" style="249"/>
    <col min="11521" max="11521" width="82.2166666666667" style="249" customWidth="1"/>
    <col min="11522" max="11776" width="8.88333333333333" style="249"/>
    <col min="11777" max="11777" width="82.2166666666667" style="249" customWidth="1"/>
    <col min="11778" max="12032" width="8.88333333333333" style="249"/>
    <col min="12033" max="12033" width="82.2166666666667" style="249" customWidth="1"/>
    <col min="12034" max="12288" width="8.88333333333333" style="249"/>
    <col min="12289" max="12289" width="82.2166666666667" style="249" customWidth="1"/>
    <col min="12290" max="12544" width="8.88333333333333" style="249"/>
    <col min="12545" max="12545" width="82.2166666666667" style="249" customWidth="1"/>
    <col min="12546" max="12800" width="8.88333333333333" style="249"/>
    <col min="12801" max="12801" width="82.2166666666667" style="249" customWidth="1"/>
    <col min="12802" max="13056" width="8.88333333333333" style="249"/>
    <col min="13057" max="13057" width="82.2166666666667" style="249" customWidth="1"/>
    <col min="13058" max="13312" width="8.88333333333333" style="249"/>
    <col min="13313" max="13313" width="82.2166666666667" style="249" customWidth="1"/>
    <col min="13314" max="13568" width="8.88333333333333" style="249"/>
    <col min="13569" max="13569" width="82.2166666666667" style="249" customWidth="1"/>
    <col min="13570" max="13824" width="8.88333333333333" style="249"/>
    <col min="13825" max="13825" width="82.2166666666667" style="249" customWidth="1"/>
    <col min="13826" max="14080" width="8.88333333333333" style="249"/>
    <col min="14081" max="14081" width="82.2166666666667" style="249" customWidth="1"/>
    <col min="14082" max="14336" width="8.88333333333333" style="249"/>
    <col min="14337" max="14337" width="82.2166666666667" style="249" customWidth="1"/>
    <col min="14338" max="14592" width="8.88333333333333" style="249"/>
    <col min="14593" max="14593" width="82.2166666666667" style="249" customWidth="1"/>
    <col min="14594" max="14848" width="8.88333333333333" style="249"/>
    <col min="14849" max="14849" width="82.2166666666667" style="249" customWidth="1"/>
    <col min="14850" max="15104" width="8.88333333333333" style="249"/>
    <col min="15105" max="15105" width="82.2166666666667" style="249" customWidth="1"/>
    <col min="15106" max="15360" width="8.88333333333333" style="249"/>
    <col min="15361" max="15361" width="82.2166666666667" style="249" customWidth="1"/>
    <col min="15362" max="15616" width="8.88333333333333" style="249"/>
    <col min="15617" max="15617" width="82.2166666666667" style="249" customWidth="1"/>
    <col min="15618" max="15872" width="8.88333333333333" style="249"/>
    <col min="15873" max="15873" width="82.2166666666667" style="249" customWidth="1"/>
    <col min="15874" max="16128" width="8.88333333333333" style="249"/>
    <col min="16129" max="16129" width="82.2166666666667" style="249" customWidth="1"/>
    <col min="16130" max="16384" width="8.88333333333333" style="249"/>
  </cols>
  <sheetData>
    <row r="3" s="249" customFormat="1" ht="65.25" customHeight="1" spans="1:1">
      <c r="A3" s="250" t="s">
        <v>0</v>
      </c>
    </row>
    <row r="4" s="249" customFormat="1" ht="26.1" customHeight="1" spans="1:1">
      <c r="A4" s="251" t="s">
        <v>1</v>
      </c>
    </row>
    <row r="5" s="249" customFormat="1" ht="26.1" customHeight="1" spans="1:1">
      <c r="A5" s="252"/>
    </row>
    <row r="6" s="249" customFormat="1" ht="26.1" customHeight="1" spans="1:1">
      <c r="A6" s="252"/>
    </row>
    <row r="7" s="249" customFormat="1" ht="19.05" customHeight="1" spans="1:1">
      <c r="A7" s="253"/>
    </row>
    <row r="8" s="249" customFormat="1" ht="27" spans="1:1">
      <c r="A8" s="254"/>
    </row>
    <row r="9" s="249" customFormat="1" ht="22.5" spans="1:1">
      <c r="A9" s="255"/>
    </row>
    <row r="10" s="249" customFormat="1" ht="39.75" customHeight="1" spans="1:1">
      <c r="A10" s="256"/>
    </row>
    <row r="11" s="249" customFormat="1" ht="65.25" customHeight="1" spans="1:1">
      <c r="A11" s="257"/>
    </row>
    <row r="12" s="249" customFormat="1" ht="14.25" spans="1:1">
      <c r="A12" s="257"/>
    </row>
    <row r="13" s="249" customFormat="1" ht="14.25" spans="1:1">
      <c r="A13" s="257"/>
    </row>
    <row r="14" s="249" customFormat="1" ht="14.25" spans="1:1">
      <c r="A14" s="257"/>
    </row>
    <row r="15" s="249" customFormat="1" ht="14.25" spans="1:1">
      <c r="A15" s="257"/>
    </row>
    <row r="16" s="249" customFormat="1" ht="14.25" spans="1:1">
      <c r="A16" s="257"/>
    </row>
    <row r="17" s="249" customFormat="1" ht="15.75" spans="1:1">
      <c r="A17" s="258" t="s">
        <v>2</v>
      </c>
    </row>
    <row r="18" s="249" customFormat="1" ht="22.5" spans="1:1">
      <c r="A18" s="259"/>
    </row>
    <row r="19" s="249" customFormat="1" ht="22.5" spans="1:1">
      <c r="A19" s="259"/>
    </row>
    <row r="21" s="249" customFormat="1" ht="14.25" spans="1:1">
      <c r="A21" s="257"/>
    </row>
    <row r="22" s="249" customFormat="1" ht="14.25" spans="1:1">
      <c r="A22" s="257"/>
    </row>
    <row r="23" s="249" customFormat="1" ht="92.4" customHeight="1"/>
    <row r="24" s="249" customFormat="1" ht="22.5" spans="1:1">
      <c r="A24" s="260" t="s">
        <v>3</v>
      </c>
    </row>
    <row r="26" s="249" customFormat="1" ht="22.5" spans="1:1">
      <c r="A26" s="260">
        <v>45206</v>
      </c>
    </row>
  </sheetData>
  <mergeCells count="1">
    <mergeCell ref="A4:A6"/>
  </mergeCells>
  <printOptions horizontalCentered="1"/>
  <pageMargins left="0.700694444444445" right="0.700694444444445" top="0.751388888888889" bottom="0.751388888888889" header="0.298611111111111" footer="0.298611111111111"/>
  <pageSetup paperSize="9"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F17"/>
  <sheetViews>
    <sheetView workbookViewId="0">
      <selection activeCell="G23" sqref="G23"/>
    </sheetView>
  </sheetViews>
  <sheetFormatPr defaultColWidth="8.4" defaultRowHeight="13.5" outlineLevelCol="5"/>
  <cols>
    <col min="1" max="1" width="36.7583333333333" style="44" customWidth="1"/>
    <col min="2" max="3" width="11.4416666666667" style="46" customWidth="1"/>
    <col min="4" max="4" width="36.7583333333333" style="44" customWidth="1"/>
    <col min="5" max="5" width="11.4416666666667" style="46" customWidth="1"/>
    <col min="6" max="6" width="12.7333333333333" style="44" customWidth="1"/>
    <col min="7" max="16384" width="8.4" style="44"/>
  </cols>
  <sheetData>
    <row r="1" s="44" customFormat="1" ht="14.25" spans="1:5">
      <c r="A1" s="47" t="s">
        <v>1692</v>
      </c>
      <c r="B1" s="46"/>
      <c r="C1" s="46"/>
      <c r="E1" s="46"/>
    </row>
    <row r="2" s="45" customFormat="1" ht="30" customHeight="1" spans="1:6">
      <c r="A2" s="48" t="s">
        <v>1693</v>
      </c>
      <c r="B2" s="48"/>
      <c r="C2" s="48"/>
      <c r="D2" s="48"/>
      <c r="E2" s="48"/>
      <c r="F2" s="48"/>
    </row>
    <row r="3" s="44" customFormat="1" ht="21" customHeight="1" spans="1:5">
      <c r="A3" s="49" t="s">
        <v>6</v>
      </c>
      <c r="B3" s="50"/>
      <c r="C3" s="50"/>
      <c r="D3" s="49"/>
      <c r="E3" s="50"/>
    </row>
    <row r="4" s="44" customFormat="1" ht="20.7" customHeight="1" spans="1:6">
      <c r="A4" s="51" t="s">
        <v>1694</v>
      </c>
      <c r="B4" s="52"/>
      <c r="C4" s="53"/>
      <c r="D4" s="54" t="s">
        <v>1695</v>
      </c>
      <c r="E4" s="54"/>
      <c r="F4" s="54"/>
    </row>
    <row r="5" s="44" customFormat="1" ht="20.7" customHeight="1" spans="1:6">
      <c r="A5" s="54" t="s">
        <v>1696</v>
      </c>
      <c r="B5" s="55" t="s">
        <v>1697</v>
      </c>
      <c r="C5" s="55" t="s">
        <v>10</v>
      </c>
      <c r="D5" s="54" t="s">
        <v>1696</v>
      </c>
      <c r="E5" s="55" t="s">
        <v>1697</v>
      </c>
      <c r="F5" s="55" t="s">
        <v>10</v>
      </c>
    </row>
    <row r="6" s="44" customFormat="1" ht="20.7" customHeight="1" spans="1:6">
      <c r="A6" s="56" t="s">
        <v>1698</v>
      </c>
      <c r="B6" s="57">
        <v>4800</v>
      </c>
      <c r="C6" s="57">
        <v>4000</v>
      </c>
      <c r="D6" s="56" t="s">
        <v>1699</v>
      </c>
      <c r="E6" s="57">
        <v>100</v>
      </c>
      <c r="F6" s="58">
        <v>100</v>
      </c>
    </row>
    <row r="7" s="44" customFormat="1" ht="20.7" customHeight="1" spans="1:6">
      <c r="A7" s="56" t="s">
        <v>1700</v>
      </c>
      <c r="B7" s="57"/>
      <c r="C7" s="57"/>
      <c r="D7" s="56" t="s">
        <v>1701</v>
      </c>
      <c r="E7" s="57">
        <v>4320</v>
      </c>
      <c r="F7" s="58">
        <v>4000</v>
      </c>
    </row>
    <row r="8" s="44" customFormat="1" ht="20.7" customHeight="1" spans="1:6">
      <c r="A8" s="56" t="s">
        <v>1702</v>
      </c>
      <c r="B8" s="57"/>
      <c r="C8" s="57"/>
      <c r="D8" s="56" t="s">
        <v>1703</v>
      </c>
      <c r="E8" s="57"/>
      <c r="F8" s="59"/>
    </row>
    <row r="9" s="44" customFormat="1" ht="20.7" customHeight="1" spans="1:6">
      <c r="A9" s="56" t="s">
        <v>1704</v>
      </c>
      <c r="B9" s="57"/>
      <c r="C9" s="57"/>
      <c r="D9" s="56" t="s">
        <v>1705</v>
      </c>
      <c r="E9" s="60">
        <v>125.27</v>
      </c>
      <c r="F9" s="58">
        <v>508.6</v>
      </c>
    </row>
    <row r="10" s="44" customFormat="1" ht="20.7" customHeight="1" spans="1:6">
      <c r="A10" s="56" t="s">
        <v>1706</v>
      </c>
      <c r="B10" s="57"/>
      <c r="C10" s="57"/>
      <c r="D10" s="56"/>
      <c r="E10" s="57"/>
      <c r="F10" s="59"/>
    </row>
    <row r="11" s="44" customFormat="1" ht="20.7" customHeight="1" spans="1:6">
      <c r="A11" s="56"/>
      <c r="B11" s="57"/>
      <c r="C11" s="57"/>
      <c r="D11" s="56"/>
      <c r="E11" s="57"/>
      <c r="F11" s="59"/>
    </row>
    <row r="12" s="44" customFormat="1" ht="20.7" customHeight="1" spans="1:6">
      <c r="A12" s="54" t="s">
        <v>1707</v>
      </c>
      <c r="B12" s="57">
        <f>SUM(B6:B10)</f>
        <v>4800</v>
      </c>
      <c r="C12" s="57">
        <f>SUM(C6:C10)</f>
        <v>4000</v>
      </c>
      <c r="D12" s="54" t="s">
        <v>1708</v>
      </c>
      <c r="E12" s="57">
        <f>SUM(E6:E9)</f>
        <v>4545.27</v>
      </c>
      <c r="F12" s="57">
        <f>SUM(F6:F9)</f>
        <v>4608.6</v>
      </c>
    </row>
    <row r="13" s="44" customFormat="1" ht="20.7" customHeight="1" spans="1:6">
      <c r="A13" s="56" t="s">
        <v>1709</v>
      </c>
      <c r="B13" s="57">
        <v>603</v>
      </c>
      <c r="C13" s="57">
        <v>573</v>
      </c>
      <c r="D13" s="56" t="s">
        <v>1710</v>
      </c>
      <c r="E13" s="57">
        <v>503</v>
      </c>
      <c r="F13" s="57">
        <v>473</v>
      </c>
    </row>
    <row r="14" s="44" customFormat="1" ht="20.7" customHeight="1" spans="1:6">
      <c r="A14" s="56" t="s">
        <v>1711</v>
      </c>
      <c r="B14" s="57"/>
      <c r="C14" s="57"/>
      <c r="D14" s="56" t="s">
        <v>1712</v>
      </c>
      <c r="E14" s="57">
        <v>480</v>
      </c>
      <c r="F14" s="57"/>
    </row>
    <row r="15" s="44" customFormat="1" ht="20.7" customHeight="1" spans="1:6">
      <c r="A15" s="56" t="s">
        <v>1713</v>
      </c>
      <c r="B15" s="60">
        <v>125.27</v>
      </c>
      <c r="C15" s="60">
        <v>1429</v>
      </c>
      <c r="D15" s="56" t="s">
        <v>1714</v>
      </c>
      <c r="E15" s="57"/>
      <c r="F15" s="57"/>
    </row>
    <row r="16" s="44" customFormat="1" ht="20.7" customHeight="1" spans="1:6">
      <c r="A16" s="54"/>
      <c r="B16" s="60"/>
      <c r="C16" s="60"/>
      <c r="D16" s="56" t="s">
        <v>1715</v>
      </c>
      <c r="E16" s="57"/>
      <c r="F16" s="57">
        <v>920.4</v>
      </c>
    </row>
    <row r="17" s="44" customFormat="1" ht="20.7" customHeight="1" spans="1:6">
      <c r="A17" s="54" t="s">
        <v>1716</v>
      </c>
      <c r="B17" s="60">
        <f>SUM(B12:B15)</f>
        <v>5528.27</v>
      </c>
      <c r="C17" s="60">
        <f>SUM(C12:C15)</f>
        <v>6002</v>
      </c>
      <c r="D17" s="54" t="s">
        <v>1717</v>
      </c>
      <c r="E17" s="57">
        <f>SUM(E12:E16)</f>
        <v>5528.27</v>
      </c>
      <c r="F17" s="57">
        <f>SUM(F12:F16)</f>
        <v>6002</v>
      </c>
    </row>
  </sheetData>
  <mergeCells count="4">
    <mergeCell ref="A2:F2"/>
    <mergeCell ref="A3:E3"/>
    <mergeCell ref="A4:C4"/>
    <mergeCell ref="D4:F4"/>
  </mergeCells>
  <pageMargins left="0.751388888888889" right="0.751388888888889" top="1" bottom="1" header="0.5" footer="0.5"/>
  <pageSetup paperSize="9" scale="92" fitToHeight="0" orientation="landscape" horizontalDpi="600"/>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D41"/>
  <sheetViews>
    <sheetView showZeros="0" workbookViewId="0">
      <selection activeCell="E35" sqref="E35"/>
    </sheetView>
  </sheetViews>
  <sheetFormatPr defaultColWidth="9" defaultRowHeight="13.5" outlineLevelCol="3"/>
  <cols>
    <col min="1" max="1" width="43.95" customWidth="1"/>
    <col min="2" max="3" width="13.8833333333333" customWidth="1"/>
    <col min="4" max="4" width="13.6666666666667" customWidth="1"/>
    <col min="5" max="5" width="15.3833333333333" customWidth="1"/>
    <col min="6" max="7" width="11.5"/>
  </cols>
  <sheetData>
    <row r="1" s="1" customFormat="1" ht="14.25" spans="1:1">
      <c r="A1" s="4" t="s">
        <v>1718</v>
      </c>
    </row>
    <row r="2" s="2" customFormat="1" ht="24" customHeight="1" spans="1:4">
      <c r="A2" s="6" t="s">
        <v>1719</v>
      </c>
      <c r="B2" s="6"/>
      <c r="C2" s="6"/>
      <c r="D2" s="6"/>
    </row>
    <row r="3" s="1" customFormat="1" ht="18" customHeight="1" spans="2:4">
      <c r="B3" s="38"/>
      <c r="C3" s="38"/>
      <c r="D3" s="39" t="s">
        <v>6</v>
      </c>
    </row>
    <row r="4" s="1" customFormat="1" ht="26.4" customHeight="1" spans="1:4">
      <c r="A4" s="24" t="s">
        <v>1337</v>
      </c>
      <c r="B4" s="11" t="s">
        <v>9</v>
      </c>
      <c r="C4" s="11" t="s">
        <v>10</v>
      </c>
      <c r="D4" s="12" t="s">
        <v>1720</v>
      </c>
    </row>
    <row r="5" s="1" customFormat="1" ht="18" customHeight="1" spans="1:4">
      <c r="A5" s="25" t="s">
        <v>233</v>
      </c>
      <c r="B5" s="26">
        <v>338255.43</v>
      </c>
      <c r="C5" s="26">
        <v>338255.43</v>
      </c>
      <c r="D5" s="27">
        <f t="shared" ref="D5:D40" si="0">B5-C5</f>
        <v>0</v>
      </c>
    </row>
    <row r="6" s="1" customFormat="1" ht="18" customHeight="1" spans="1:4">
      <c r="A6" s="28" t="s">
        <v>1721</v>
      </c>
      <c r="B6" s="40"/>
      <c r="C6" s="40"/>
      <c r="D6" s="27">
        <f t="shared" si="0"/>
        <v>0</v>
      </c>
    </row>
    <row r="7" s="1" customFormat="1" ht="18" customHeight="1" spans="1:4">
      <c r="A7" s="14" t="s">
        <v>1722</v>
      </c>
      <c r="B7" s="41"/>
      <c r="C7" s="41"/>
      <c r="D7" s="27">
        <f t="shared" si="0"/>
        <v>0</v>
      </c>
    </row>
    <row r="8" s="1" customFormat="1" ht="18" customHeight="1" spans="1:4">
      <c r="A8" s="14" t="s">
        <v>1723</v>
      </c>
      <c r="B8" s="41"/>
      <c r="C8" s="41"/>
      <c r="D8" s="27">
        <f t="shared" si="0"/>
        <v>0</v>
      </c>
    </row>
    <row r="9" s="1" customFormat="1" ht="18" customHeight="1" spans="1:4">
      <c r="A9" s="14" t="s">
        <v>1724</v>
      </c>
      <c r="B9" s="41"/>
      <c r="C9" s="41"/>
      <c r="D9" s="27">
        <f t="shared" si="0"/>
        <v>0</v>
      </c>
    </row>
    <row r="10" s="1" customFormat="1" ht="18" customHeight="1" spans="1:4">
      <c r="A10" s="14" t="s">
        <v>1725</v>
      </c>
      <c r="B10" s="41"/>
      <c r="C10" s="41"/>
      <c r="D10" s="27">
        <f t="shared" si="0"/>
        <v>0</v>
      </c>
    </row>
    <row r="11" s="1" customFormat="1" ht="18" customHeight="1" spans="1:4">
      <c r="A11" s="28" t="s">
        <v>1726</v>
      </c>
      <c r="B11" s="32">
        <v>48596.16</v>
      </c>
      <c r="C11" s="32">
        <v>48596.16</v>
      </c>
      <c r="D11" s="27">
        <f t="shared" si="0"/>
        <v>0</v>
      </c>
    </row>
    <row r="12" s="1" customFormat="1" ht="18" customHeight="1" spans="1:4">
      <c r="A12" s="14" t="s">
        <v>1722</v>
      </c>
      <c r="B12" s="33">
        <v>17705.15</v>
      </c>
      <c r="C12" s="33">
        <v>17705.15</v>
      </c>
      <c r="D12" s="27">
        <f t="shared" si="0"/>
        <v>0</v>
      </c>
    </row>
    <row r="13" s="1" customFormat="1" ht="18" customHeight="1" spans="1:4">
      <c r="A13" s="14" t="s">
        <v>1723</v>
      </c>
      <c r="B13" s="33">
        <v>26836</v>
      </c>
      <c r="C13" s="33">
        <v>26836</v>
      </c>
      <c r="D13" s="27">
        <f t="shared" si="0"/>
        <v>0</v>
      </c>
    </row>
    <row r="14" s="1" customFormat="1" ht="18" customHeight="1" spans="1:4">
      <c r="A14" s="14" t="s">
        <v>1724</v>
      </c>
      <c r="B14" s="33">
        <v>1654.03</v>
      </c>
      <c r="C14" s="33">
        <v>1654.03</v>
      </c>
      <c r="D14" s="27">
        <f t="shared" si="0"/>
        <v>0</v>
      </c>
    </row>
    <row r="15" s="1" customFormat="1" ht="18" customHeight="1" spans="1:4">
      <c r="A15" s="14" t="s">
        <v>1725</v>
      </c>
      <c r="B15" s="33">
        <v>2400.98</v>
      </c>
      <c r="C15" s="33">
        <v>2400.98</v>
      </c>
      <c r="D15" s="27">
        <f t="shared" si="0"/>
        <v>0</v>
      </c>
    </row>
    <row r="16" s="1" customFormat="1" ht="18" customHeight="1" spans="1:4">
      <c r="A16" s="28" t="s">
        <v>1727</v>
      </c>
      <c r="B16" s="36">
        <v>101030.27</v>
      </c>
      <c r="C16" s="36">
        <v>101030.27</v>
      </c>
      <c r="D16" s="27">
        <f t="shared" si="0"/>
        <v>0</v>
      </c>
    </row>
    <row r="17" s="1" customFormat="1" ht="18" customHeight="1" spans="1:4">
      <c r="A17" s="14" t="s">
        <v>1722</v>
      </c>
      <c r="B17" s="37">
        <v>47939.27</v>
      </c>
      <c r="C17" s="37">
        <v>47939.27</v>
      </c>
      <c r="D17" s="27">
        <f t="shared" si="0"/>
        <v>0</v>
      </c>
    </row>
    <row r="18" s="1" customFormat="1" ht="18" customHeight="1" spans="1:4">
      <c r="A18" s="14" t="s">
        <v>1723</v>
      </c>
      <c r="B18" s="37">
        <v>50036</v>
      </c>
      <c r="C18" s="37">
        <v>50036</v>
      </c>
      <c r="D18" s="27">
        <f t="shared" si="0"/>
        <v>0</v>
      </c>
    </row>
    <row r="19" s="1" customFormat="1" ht="18" customHeight="1" spans="1:4">
      <c r="A19" s="14" t="s">
        <v>1724</v>
      </c>
      <c r="B19" s="37">
        <v>55</v>
      </c>
      <c r="C19" s="37">
        <v>55</v>
      </c>
      <c r="D19" s="27">
        <f t="shared" si="0"/>
        <v>0</v>
      </c>
    </row>
    <row r="20" s="1" customFormat="1" ht="18" customHeight="1" spans="1:4">
      <c r="A20" s="14" t="s">
        <v>1725</v>
      </c>
      <c r="B20" s="37">
        <v>3000</v>
      </c>
      <c r="C20" s="37">
        <v>3000</v>
      </c>
      <c r="D20" s="27">
        <f t="shared" si="0"/>
        <v>0</v>
      </c>
    </row>
    <row r="21" s="1" customFormat="1" ht="18" customHeight="1" spans="1:4">
      <c r="A21" s="28" t="s">
        <v>1728</v>
      </c>
      <c r="B21" s="36">
        <v>107537.32</v>
      </c>
      <c r="C21" s="36">
        <v>107537.32</v>
      </c>
      <c r="D21" s="27">
        <f t="shared" si="0"/>
        <v>0</v>
      </c>
    </row>
    <row r="22" s="1" customFormat="1" ht="18" customHeight="1" spans="1:4">
      <c r="A22" s="14" t="s">
        <v>1722</v>
      </c>
      <c r="B22" s="37">
        <v>104896.32</v>
      </c>
      <c r="C22" s="37">
        <v>104896.32</v>
      </c>
      <c r="D22" s="27">
        <f t="shared" si="0"/>
        <v>0</v>
      </c>
    </row>
    <row r="23" s="1" customFormat="1" ht="18" customHeight="1" spans="1:4">
      <c r="A23" s="14" t="s">
        <v>1723</v>
      </c>
      <c r="B23" s="37">
        <v>216</v>
      </c>
      <c r="C23" s="37">
        <v>216</v>
      </c>
      <c r="D23" s="27">
        <f t="shared" si="0"/>
        <v>0</v>
      </c>
    </row>
    <row r="24" s="1" customFormat="1" ht="18" customHeight="1" spans="1:4">
      <c r="A24" s="14" t="s">
        <v>1724</v>
      </c>
      <c r="B24" s="37">
        <v>2305</v>
      </c>
      <c r="C24" s="37">
        <v>2305</v>
      </c>
      <c r="D24" s="27">
        <f t="shared" si="0"/>
        <v>0</v>
      </c>
    </row>
    <row r="25" s="1" customFormat="1" ht="18" customHeight="1" spans="1:4">
      <c r="A25" s="14" t="s">
        <v>1725</v>
      </c>
      <c r="B25" s="37">
        <v>120</v>
      </c>
      <c r="C25" s="37">
        <v>120</v>
      </c>
      <c r="D25" s="27">
        <f t="shared" si="0"/>
        <v>0</v>
      </c>
    </row>
    <row r="26" s="1" customFormat="1" ht="18" customHeight="1" spans="1:4">
      <c r="A26" s="28" t="s">
        <v>1729</v>
      </c>
      <c r="B26" s="42">
        <v>71629.83</v>
      </c>
      <c r="C26" s="42">
        <v>71629.83</v>
      </c>
      <c r="D26" s="27">
        <f t="shared" si="0"/>
        <v>0</v>
      </c>
    </row>
    <row r="27" s="1" customFormat="1" ht="18" customHeight="1" spans="1:4">
      <c r="A27" s="14" t="s">
        <v>1722</v>
      </c>
      <c r="B27" s="42">
        <v>25080.09</v>
      </c>
      <c r="C27" s="42">
        <v>25080.09</v>
      </c>
      <c r="D27" s="27">
        <f t="shared" si="0"/>
        <v>0</v>
      </c>
    </row>
    <row r="28" s="1" customFormat="1" ht="18" customHeight="1" spans="1:4">
      <c r="A28" s="14" t="s">
        <v>1723</v>
      </c>
      <c r="B28" s="42">
        <v>45884.74</v>
      </c>
      <c r="C28" s="42">
        <v>45884.74</v>
      </c>
      <c r="D28" s="27">
        <f t="shared" si="0"/>
        <v>0</v>
      </c>
    </row>
    <row r="29" s="1" customFormat="1" ht="18" customHeight="1" spans="1:4">
      <c r="A29" s="14" t="s">
        <v>1724</v>
      </c>
      <c r="B29" s="42">
        <v>665</v>
      </c>
      <c r="C29" s="42">
        <v>665</v>
      </c>
      <c r="D29" s="27">
        <f t="shared" si="0"/>
        <v>0</v>
      </c>
    </row>
    <row r="30" s="1" customFormat="1" ht="18" customHeight="1" spans="1:4">
      <c r="A30" s="14" t="s">
        <v>1725</v>
      </c>
      <c r="B30" s="33">
        <v>0</v>
      </c>
      <c r="C30" s="33">
        <v>0</v>
      </c>
      <c r="D30" s="27">
        <f t="shared" si="0"/>
        <v>0</v>
      </c>
    </row>
    <row r="31" s="1" customFormat="1" ht="18" customHeight="1" spans="1:4">
      <c r="A31" s="28" t="s">
        <v>1730</v>
      </c>
      <c r="B31" s="36">
        <v>3912.15</v>
      </c>
      <c r="C31" s="36">
        <v>3912.15</v>
      </c>
      <c r="D31" s="27">
        <f t="shared" si="0"/>
        <v>0</v>
      </c>
    </row>
    <row r="32" s="1" customFormat="1" ht="18" customHeight="1" spans="1:4">
      <c r="A32" s="14" t="s">
        <v>1722</v>
      </c>
      <c r="B32" s="37">
        <v>3863.77</v>
      </c>
      <c r="C32" s="37">
        <v>3863.77</v>
      </c>
      <c r="D32" s="27">
        <f t="shared" si="0"/>
        <v>0</v>
      </c>
    </row>
    <row r="33" s="1" customFormat="1" ht="18" customHeight="1" spans="1:4">
      <c r="A33" s="14" t="s">
        <v>1723</v>
      </c>
      <c r="B33" s="37">
        <v>0</v>
      </c>
      <c r="C33" s="37">
        <v>0</v>
      </c>
      <c r="D33" s="27">
        <f t="shared" si="0"/>
        <v>0</v>
      </c>
    </row>
    <row r="34" s="1" customFormat="1" ht="18" customHeight="1" spans="1:4">
      <c r="A34" s="14" t="s">
        <v>1724</v>
      </c>
      <c r="B34" s="37">
        <v>48.38</v>
      </c>
      <c r="C34" s="37">
        <v>48.38</v>
      </c>
      <c r="D34" s="27">
        <f t="shared" si="0"/>
        <v>0</v>
      </c>
    </row>
    <row r="35" s="1" customFormat="1" ht="18" customHeight="1" spans="1:4">
      <c r="A35" s="14" t="s">
        <v>1725</v>
      </c>
      <c r="B35" s="33"/>
      <c r="C35" s="33"/>
      <c r="D35" s="27">
        <f t="shared" si="0"/>
        <v>0</v>
      </c>
    </row>
    <row r="36" s="1" customFormat="1" ht="18" customHeight="1" spans="1:4">
      <c r="A36" s="28" t="s">
        <v>1731</v>
      </c>
      <c r="B36" s="36">
        <v>5549.7</v>
      </c>
      <c r="C36" s="36">
        <v>5549.7</v>
      </c>
      <c r="D36" s="27">
        <f t="shared" si="0"/>
        <v>0</v>
      </c>
    </row>
    <row r="37" s="1" customFormat="1" ht="18" customHeight="1" spans="1:4">
      <c r="A37" s="14" t="s">
        <v>1722</v>
      </c>
      <c r="B37" s="33">
        <v>5400</v>
      </c>
      <c r="C37" s="33">
        <v>5400</v>
      </c>
      <c r="D37" s="27">
        <f t="shared" si="0"/>
        <v>0</v>
      </c>
    </row>
    <row r="38" s="1" customFormat="1" ht="18" customHeight="1" spans="1:4">
      <c r="A38" s="14" t="s">
        <v>1723</v>
      </c>
      <c r="B38" s="33">
        <v>0</v>
      </c>
      <c r="C38" s="33">
        <v>0</v>
      </c>
      <c r="D38" s="27">
        <f t="shared" si="0"/>
        <v>0</v>
      </c>
    </row>
    <row r="39" s="1" customFormat="1" ht="18" customHeight="1" spans="1:4">
      <c r="A39" s="14" t="s">
        <v>1724</v>
      </c>
      <c r="B39" s="33">
        <v>100</v>
      </c>
      <c r="C39" s="33">
        <v>100</v>
      </c>
      <c r="D39" s="27">
        <f t="shared" si="0"/>
        <v>0</v>
      </c>
    </row>
    <row r="40" s="1" customFormat="1" ht="18" customHeight="1" spans="1:4">
      <c r="A40" s="14" t="s">
        <v>1725</v>
      </c>
      <c r="B40" s="33">
        <v>49.7</v>
      </c>
      <c r="C40" s="33">
        <v>49.7</v>
      </c>
      <c r="D40" s="27">
        <f t="shared" si="0"/>
        <v>0</v>
      </c>
    </row>
    <row r="41" s="1" customFormat="1" ht="51" hidden="1" customHeight="1" spans="1:3">
      <c r="A41" s="43" t="s">
        <v>1732</v>
      </c>
      <c r="B41" s="43"/>
      <c r="C41" s="43"/>
    </row>
  </sheetData>
  <mergeCells count="2">
    <mergeCell ref="A2:D2"/>
    <mergeCell ref="A41:B41"/>
  </mergeCells>
  <printOptions horizontalCentered="1"/>
  <pageMargins left="0.751388888888889" right="0.751388888888889" top="0.747916666666667" bottom="0.629861111111111" header="0.5" footer="0.5"/>
  <pageSetup paperSize="9" orientation="portrait" horizontalDpi="600"/>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D28"/>
  <sheetViews>
    <sheetView topLeftCell="A2" workbookViewId="0">
      <selection activeCell="F11" sqref="F11"/>
    </sheetView>
  </sheetViews>
  <sheetFormatPr defaultColWidth="9" defaultRowHeight="13.5" outlineLevelCol="3"/>
  <cols>
    <col min="1" max="1" width="44.6666666666667" customWidth="1"/>
    <col min="2" max="3" width="13.8833333333333" customWidth="1"/>
    <col min="4" max="4" width="13.3333333333333" customWidth="1"/>
    <col min="6" max="6" width="11.5"/>
  </cols>
  <sheetData>
    <row r="1" s="1" customFormat="1" ht="14.25" spans="1:1">
      <c r="A1" s="4" t="s">
        <v>1733</v>
      </c>
    </row>
    <row r="2" s="2" customFormat="1" ht="39" customHeight="1" spans="1:4">
      <c r="A2" s="6" t="s">
        <v>1734</v>
      </c>
      <c r="B2" s="6"/>
      <c r="C2" s="6"/>
      <c r="D2" s="6"/>
    </row>
    <row r="3" s="3" customFormat="1" ht="25.2" customHeight="1" spans="4:4">
      <c r="D3" s="8" t="s">
        <v>6</v>
      </c>
    </row>
    <row r="4" s="1" customFormat="1" ht="30" customHeight="1" spans="1:4">
      <c r="A4" s="24" t="s">
        <v>1337</v>
      </c>
      <c r="B4" s="11" t="s">
        <v>9</v>
      </c>
      <c r="C4" s="11" t="s">
        <v>10</v>
      </c>
      <c r="D4" s="12" t="s">
        <v>1720</v>
      </c>
    </row>
    <row r="5" s="1" customFormat="1" ht="22.05" customHeight="1" spans="1:4">
      <c r="A5" s="25" t="s">
        <v>1318</v>
      </c>
      <c r="B5" s="26">
        <v>302965.53</v>
      </c>
      <c r="C5" s="26">
        <f>SUM(C10,C14,C17,C20,C23,C26)</f>
        <v>302473.83</v>
      </c>
      <c r="D5" s="27">
        <f t="shared" ref="D5:D28" si="0">C5-B5</f>
        <v>-491.700000000012</v>
      </c>
    </row>
    <row r="6" s="1" customFormat="1" ht="22.05" customHeight="1" spans="1:4">
      <c r="A6" s="28" t="s">
        <v>1721</v>
      </c>
      <c r="B6" s="26"/>
      <c r="C6" s="26"/>
      <c r="D6" s="27">
        <f t="shared" si="0"/>
        <v>0</v>
      </c>
    </row>
    <row r="7" s="1" customFormat="1" ht="22.05" customHeight="1" spans="1:4">
      <c r="A7" s="14" t="s">
        <v>1735</v>
      </c>
      <c r="B7" s="29"/>
      <c r="C7" s="29"/>
      <c r="D7" s="27">
        <f t="shared" si="0"/>
        <v>0</v>
      </c>
    </row>
    <row r="8" s="1" customFormat="1" ht="22.05" customHeight="1" spans="1:4">
      <c r="A8" s="14" t="s">
        <v>1736</v>
      </c>
      <c r="B8" s="30"/>
      <c r="C8" s="30"/>
      <c r="D8" s="27">
        <f t="shared" si="0"/>
        <v>0</v>
      </c>
    </row>
    <row r="9" s="1" customFormat="1" ht="22.05" customHeight="1" spans="1:4">
      <c r="A9" s="31" t="s">
        <v>1737</v>
      </c>
      <c r="B9" s="30"/>
      <c r="C9" s="30"/>
      <c r="D9" s="27">
        <f t="shared" si="0"/>
        <v>0</v>
      </c>
    </row>
    <row r="10" s="1" customFormat="1" ht="22.05" customHeight="1" spans="1:4">
      <c r="A10" s="28" t="s">
        <v>1738</v>
      </c>
      <c r="B10" s="32">
        <v>27456.13</v>
      </c>
      <c r="C10" s="32">
        <v>27456.13</v>
      </c>
      <c r="D10" s="27">
        <f t="shared" si="0"/>
        <v>0</v>
      </c>
    </row>
    <row r="11" s="1" customFormat="1" ht="22.05" customHeight="1" spans="1:4">
      <c r="A11" s="14" t="s">
        <v>1735</v>
      </c>
      <c r="B11" s="33">
        <v>27349.49</v>
      </c>
      <c r="C11" s="33">
        <v>27349.49</v>
      </c>
      <c r="D11" s="27">
        <f t="shared" si="0"/>
        <v>0</v>
      </c>
    </row>
    <row r="12" s="1" customFormat="1" ht="22.05" customHeight="1" spans="1:4">
      <c r="A12" s="14" t="s">
        <v>1739</v>
      </c>
      <c r="B12" s="33">
        <v>42.11</v>
      </c>
      <c r="C12" s="33">
        <v>42.11</v>
      </c>
      <c r="D12" s="27">
        <f t="shared" si="0"/>
        <v>0</v>
      </c>
    </row>
    <row r="13" s="1" customFormat="1" ht="22.05" customHeight="1" spans="1:4">
      <c r="A13" s="31" t="s">
        <v>1737</v>
      </c>
      <c r="B13" s="33">
        <v>64.53</v>
      </c>
      <c r="C13" s="33">
        <v>64.53</v>
      </c>
      <c r="D13" s="27">
        <f t="shared" si="0"/>
        <v>0</v>
      </c>
    </row>
    <row r="14" s="1" customFormat="1" ht="22.05" customHeight="1" spans="1:4">
      <c r="A14" s="28" t="s">
        <v>1727</v>
      </c>
      <c r="B14" s="34">
        <v>98212.61</v>
      </c>
      <c r="C14" s="34">
        <v>98212.61</v>
      </c>
      <c r="D14" s="27">
        <f t="shared" si="0"/>
        <v>0</v>
      </c>
    </row>
    <row r="15" s="1" customFormat="1" ht="22.05" customHeight="1" spans="1:4">
      <c r="A15" s="14" t="s">
        <v>1735</v>
      </c>
      <c r="B15" s="35">
        <v>96712.61</v>
      </c>
      <c r="C15" s="35">
        <v>96712.61</v>
      </c>
      <c r="D15" s="27">
        <f t="shared" si="0"/>
        <v>0</v>
      </c>
    </row>
    <row r="16" s="1" customFormat="1" ht="22.05" customHeight="1" spans="1:4">
      <c r="A16" s="31" t="s">
        <v>1737</v>
      </c>
      <c r="B16" s="35">
        <v>1500</v>
      </c>
      <c r="C16" s="35">
        <v>1500</v>
      </c>
      <c r="D16" s="27">
        <f t="shared" si="0"/>
        <v>0</v>
      </c>
    </row>
    <row r="17" s="1" customFormat="1" ht="22.05" customHeight="1" spans="1:4">
      <c r="A17" s="28" t="s">
        <v>1728</v>
      </c>
      <c r="B17" s="36">
        <v>93911.92</v>
      </c>
      <c r="C17" s="36">
        <v>93911.92</v>
      </c>
      <c r="D17" s="27">
        <f t="shared" si="0"/>
        <v>0</v>
      </c>
    </row>
    <row r="18" s="1" customFormat="1" ht="22.05" customHeight="1" spans="1:4">
      <c r="A18" s="14" t="s">
        <v>1740</v>
      </c>
      <c r="B18" s="37">
        <v>93256.92</v>
      </c>
      <c r="C18" s="37">
        <v>93256.92</v>
      </c>
      <c r="D18" s="27">
        <f t="shared" si="0"/>
        <v>0</v>
      </c>
    </row>
    <row r="19" s="1" customFormat="1" ht="22.05" customHeight="1" spans="1:4">
      <c r="A19" s="31" t="s">
        <v>1737</v>
      </c>
      <c r="B19" s="37">
        <v>655</v>
      </c>
      <c r="C19" s="37">
        <v>655</v>
      </c>
      <c r="D19" s="27">
        <f t="shared" si="0"/>
        <v>0</v>
      </c>
    </row>
    <row r="20" s="1" customFormat="1" ht="22.05" customHeight="1" spans="1:4">
      <c r="A20" s="28" t="s">
        <v>1729</v>
      </c>
      <c r="B20" s="36">
        <v>71438.34</v>
      </c>
      <c r="C20" s="36">
        <v>71438.34</v>
      </c>
      <c r="D20" s="27">
        <f t="shared" si="0"/>
        <v>0</v>
      </c>
    </row>
    <row r="21" s="1" customFormat="1" ht="22.05" customHeight="1" spans="1:4">
      <c r="A21" s="14" t="s">
        <v>1740</v>
      </c>
      <c r="B21" s="37">
        <v>65789.06</v>
      </c>
      <c r="C21" s="37">
        <v>65789.06</v>
      </c>
      <c r="D21" s="27">
        <f t="shared" si="0"/>
        <v>0</v>
      </c>
    </row>
    <row r="22" s="1" customFormat="1" ht="22.05" customHeight="1" spans="1:4">
      <c r="A22" s="31" t="s">
        <v>1737</v>
      </c>
      <c r="B22" s="37">
        <v>5649.28</v>
      </c>
      <c r="C22" s="37">
        <v>5649.28</v>
      </c>
      <c r="D22" s="27">
        <f t="shared" si="0"/>
        <v>0</v>
      </c>
    </row>
    <row r="23" s="1" customFormat="1" ht="22.05" customHeight="1" spans="1:4">
      <c r="A23" s="28" t="s">
        <v>1730</v>
      </c>
      <c r="B23" s="36">
        <v>6404.26</v>
      </c>
      <c r="C23" s="36">
        <v>6404.26</v>
      </c>
      <c r="D23" s="27">
        <f t="shared" si="0"/>
        <v>0</v>
      </c>
    </row>
    <row r="24" s="1" customFormat="1" ht="22.05" customHeight="1" spans="1:4">
      <c r="A24" s="14" t="s">
        <v>1740</v>
      </c>
      <c r="B24" s="37">
        <v>6108.26</v>
      </c>
      <c r="C24" s="37">
        <v>6108.26</v>
      </c>
      <c r="D24" s="27">
        <f t="shared" si="0"/>
        <v>0</v>
      </c>
    </row>
    <row r="25" s="1" customFormat="1" ht="22.05" customHeight="1" spans="1:4">
      <c r="A25" s="31" t="s">
        <v>1737</v>
      </c>
      <c r="B25" s="33">
        <v>296</v>
      </c>
      <c r="C25" s="33">
        <v>296</v>
      </c>
      <c r="D25" s="27">
        <f t="shared" si="0"/>
        <v>0</v>
      </c>
    </row>
    <row r="26" s="1" customFormat="1" ht="22.05" customHeight="1" spans="1:4">
      <c r="A26" s="28" t="s">
        <v>1741</v>
      </c>
      <c r="B26" s="32">
        <v>5542.27</v>
      </c>
      <c r="C26" s="32">
        <v>5050.57</v>
      </c>
      <c r="D26" s="27">
        <f t="shared" si="0"/>
        <v>-491.700000000001</v>
      </c>
    </row>
    <row r="27" s="1" customFormat="1" ht="22.05" customHeight="1" spans="1:4">
      <c r="A27" s="14" t="s">
        <v>1742</v>
      </c>
      <c r="B27" s="33">
        <v>2051.68</v>
      </c>
      <c r="C27" s="33">
        <v>2051.68</v>
      </c>
      <c r="D27" s="27">
        <f t="shared" si="0"/>
        <v>0</v>
      </c>
    </row>
    <row r="28" s="1" customFormat="1" ht="22.05" customHeight="1" spans="1:4">
      <c r="A28" s="31" t="s">
        <v>1737</v>
      </c>
      <c r="B28" s="33">
        <v>3490.59</v>
      </c>
      <c r="C28" s="33">
        <v>2998.89</v>
      </c>
      <c r="D28" s="27">
        <f t="shared" si="0"/>
        <v>-491.7</v>
      </c>
    </row>
  </sheetData>
  <mergeCells count="1">
    <mergeCell ref="A2:D2"/>
  </mergeCells>
  <pageMargins left="0.751388888888889" right="0.751388888888889" top="1" bottom="1" header="0.5" footer="0.5"/>
  <pageSetup paperSize="9" orientation="portrait" horizontalDpi="600"/>
  <headerFooter>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28"/>
  <sheetViews>
    <sheetView workbookViewId="0">
      <selection activeCell="I13" sqref="I13"/>
    </sheetView>
  </sheetViews>
  <sheetFormatPr defaultColWidth="9" defaultRowHeight="13.5" outlineLevelCol="4"/>
  <cols>
    <col min="1" max="1" width="34.3333333333333" customWidth="1"/>
    <col min="2" max="2" width="13.8833333333333" customWidth="1"/>
    <col min="3" max="3" width="13.4416666666667" customWidth="1"/>
    <col min="4" max="4" width="12" customWidth="1"/>
    <col min="5" max="5" width="13.1083333333333" customWidth="1"/>
  </cols>
  <sheetData>
    <row r="1" s="1" customFormat="1" ht="14.25" spans="1:2">
      <c r="A1" s="4" t="s">
        <v>1743</v>
      </c>
      <c r="B1" s="5"/>
    </row>
    <row r="2" s="2" customFormat="1" ht="39" customHeight="1" spans="1:5">
      <c r="A2" s="6" t="s">
        <v>1744</v>
      </c>
      <c r="B2" s="6"/>
      <c r="C2" s="6"/>
      <c r="D2" s="6"/>
      <c r="E2" s="6"/>
    </row>
    <row r="3" s="3" customFormat="1" ht="23.4" customHeight="1" spans="1:5">
      <c r="A3" s="7"/>
      <c r="B3" s="7"/>
      <c r="C3" s="7"/>
      <c r="D3" s="7"/>
      <c r="E3" s="8" t="s">
        <v>6</v>
      </c>
    </row>
    <row r="4" s="1" customFormat="1" ht="32.4" customHeight="1" spans="1:5">
      <c r="A4" s="9" t="s">
        <v>1337</v>
      </c>
      <c r="B4" s="10"/>
      <c r="C4" s="11" t="s">
        <v>9</v>
      </c>
      <c r="D4" s="11" t="s">
        <v>10</v>
      </c>
      <c r="E4" s="12" t="s">
        <v>1720</v>
      </c>
    </row>
    <row r="5" s="1" customFormat="1" ht="24" customHeight="1" spans="1:5">
      <c r="A5" s="13" t="s">
        <v>1721</v>
      </c>
      <c r="B5" s="14" t="s">
        <v>1745</v>
      </c>
      <c r="C5" s="15"/>
      <c r="D5" s="15"/>
      <c r="E5" s="16"/>
    </row>
    <row r="6" s="1" customFormat="1" ht="24" customHeight="1" spans="1:5">
      <c r="A6" s="17"/>
      <c r="B6" s="14" t="s">
        <v>1746</v>
      </c>
      <c r="C6" s="18"/>
      <c r="D6" s="18"/>
      <c r="E6" s="16"/>
    </row>
    <row r="7" s="1" customFormat="1" ht="24" customHeight="1" spans="1:5">
      <c r="A7" s="19"/>
      <c r="B7" s="14" t="s">
        <v>1747</v>
      </c>
      <c r="C7" s="18"/>
      <c r="D7" s="18"/>
      <c r="E7" s="16"/>
    </row>
    <row r="8" s="1" customFormat="1" ht="24" customHeight="1" spans="1:5">
      <c r="A8" s="13" t="s">
        <v>1748</v>
      </c>
      <c r="B8" s="14" t="s">
        <v>1745</v>
      </c>
      <c r="C8" s="15">
        <v>122712.62</v>
      </c>
      <c r="D8" s="15">
        <v>122712.62</v>
      </c>
      <c r="E8" s="16">
        <v>0</v>
      </c>
    </row>
    <row r="9" s="1" customFormat="1" ht="24" customHeight="1" spans="1:5">
      <c r="A9" s="17"/>
      <c r="B9" s="14" t="s">
        <v>1746</v>
      </c>
      <c r="C9" s="15">
        <v>21140.03</v>
      </c>
      <c r="D9" s="15">
        <v>21140.03</v>
      </c>
      <c r="E9" s="16">
        <v>0</v>
      </c>
    </row>
    <row r="10" s="1" customFormat="1" ht="24" customHeight="1" spans="1:5">
      <c r="A10" s="19"/>
      <c r="B10" s="14" t="s">
        <v>1747</v>
      </c>
      <c r="C10" s="18">
        <v>143852.65</v>
      </c>
      <c r="D10" s="18">
        <v>143852.65</v>
      </c>
      <c r="E10" s="16">
        <v>0</v>
      </c>
    </row>
    <row r="11" s="1" customFormat="1" ht="24" customHeight="1" spans="1:5">
      <c r="A11" s="13" t="s">
        <v>1727</v>
      </c>
      <c r="B11" s="14" t="s">
        <v>1745</v>
      </c>
      <c r="C11" s="15">
        <v>48.72</v>
      </c>
      <c r="D11" s="15">
        <v>48.72</v>
      </c>
      <c r="E11" s="16">
        <v>0</v>
      </c>
    </row>
    <row r="12" s="1" customFormat="1" ht="24" customHeight="1" spans="1:5">
      <c r="A12" s="17"/>
      <c r="B12" s="14" t="s">
        <v>1746</v>
      </c>
      <c r="C12" s="18">
        <v>2817.66</v>
      </c>
      <c r="D12" s="18">
        <v>2817.65</v>
      </c>
      <c r="E12" s="16">
        <v>-0.0100000000034015</v>
      </c>
    </row>
    <row r="13" s="1" customFormat="1" ht="24" customHeight="1" spans="1:5">
      <c r="A13" s="19"/>
      <c r="B13" s="14" t="s">
        <v>1747</v>
      </c>
      <c r="C13" s="18">
        <v>2866.38</v>
      </c>
      <c r="D13" s="18">
        <v>2866.37</v>
      </c>
      <c r="E13" s="16">
        <v>-0.0100000000034015</v>
      </c>
    </row>
    <row r="14" s="1" customFormat="1" ht="24" customHeight="1" spans="1:5">
      <c r="A14" s="13" t="s">
        <v>1749</v>
      </c>
      <c r="B14" s="14" t="s">
        <v>1745</v>
      </c>
      <c r="C14" s="15">
        <v>185919.75</v>
      </c>
      <c r="D14" s="15">
        <v>185919.75</v>
      </c>
      <c r="E14" s="16">
        <v>0</v>
      </c>
    </row>
    <row r="15" s="1" customFormat="1" ht="24" customHeight="1" spans="1:5">
      <c r="A15" s="17"/>
      <c r="B15" s="14" t="s">
        <v>1746</v>
      </c>
      <c r="C15" s="18">
        <v>13625.4</v>
      </c>
      <c r="D15" s="18">
        <v>13625.4</v>
      </c>
      <c r="E15" s="16">
        <v>0</v>
      </c>
    </row>
    <row r="16" s="1" customFormat="1" ht="24" customHeight="1" spans="1:5">
      <c r="A16" s="19"/>
      <c r="B16" s="14" t="s">
        <v>1747</v>
      </c>
      <c r="C16" s="18">
        <v>199545.15</v>
      </c>
      <c r="D16" s="18">
        <v>199545.15</v>
      </c>
      <c r="E16" s="16">
        <v>0</v>
      </c>
    </row>
    <row r="17" s="1" customFormat="1" ht="24" customHeight="1" spans="1:5">
      <c r="A17" s="13" t="s">
        <v>1729</v>
      </c>
      <c r="B17" s="14" t="s">
        <v>1745</v>
      </c>
      <c r="C17" s="15">
        <v>59798.9</v>
      </c>
      <c r="D17" s="15">
        <v>59798.9</v>
      </c>
      <c r="E17" s="16">
        <v>0</v>
      </c>
    </row>
    <row r="18" s="1" customFormat="1" ht="24" customHeight="1" spans="1:5">
      <c r="A18" s="17"/>
      <c r="B18" s="14" t="s">
        <v>1746</v>
      </c>
      <c r="C18" s="18">
        <v>191.48</v>
      </c>
      <c r="D18" s="18">
        <v>191.48</v>
      </c>
      <c r="E18" s="16">
        <v>0</v>
      </c>
    </row>
    <row r="19" s="1" customFormat="1" ht="24" customHeight="1" spans="1:5">
      <c r="A19" s="19"/>
      <c r="B19" s="14" t="s">
        <v>1747</v>
      </c>
      <c r="C19" s="18">
        <v>59990.38</v>
      </c>
      <c r="D19" s="18">
        <v>59990.38</v>
      </c>
      <c r="E19" s="16">
        <v>0</v>
      </c>
    </row>
    <row r="20" s="1" customFormat="1" ht="24" customHeight="1" spans="1:5">
      <c r="A20" s="13" t="s">
        <v>1730</v>
      </c>
      <c r="B20" s="14" t="s">
        <v>1745</v>
      </c>
      <c r="C20" s="15">
        <v>4189.15</v>
      </c>
      <c r="D20" s="15">
        <v>4189.15</v>
      </c>
      <c r="E20" s="16">
        <v>0</v>
      </c>
    </row>
    <row r="21" s="1" customFormat="1" ht="24" customHeight="1" spans="1:5">
      <c r="A21" s="17"/>
      <c r="B21" s="14" t="s">
        <v>1746</v>
      </c>
      <c r="C21" s="18">
        <v>-2492.11</v>
      </c>
      <c r="D21" s="18">
        <v>-2492.11</v>
      </c>
      <c r="E21" s="16">
        <v>0</v>
      </c>
    </row>
    <row r="22" s="1" customFormat="1" ht="24" customHeight="1" spans="1:5">
      <c r="A22" s="19"/>
      <c r="B22" s="14" t="s">
        <v>1747</v>
      </c>
      <c r="C22" s="18">
        <v>1697.04</v>
      </c>
      <c r="D22" s="18">
        <v>1697.04</v>
      </c>
      <c r="E22" s="16">
        <v>0</v>
      </c>
    </row>
    <row r="23" s="1" customFormat="1" ht="24" customHeight="1" spans="1:5">
      <c r="A23" s="13" t="s">
        <v>1750</v>
      </c>
      <c r="B23" s="14" t="s">
        <v>1745</v>
      </c>
      <c r="C23" s="15">
        <v>12058.14</v>
      </c>
      <c r="D23" s="15">
        <v>12058.14</v>
      </c>
      <c r="E23" s="16">
        <v>0</v>
      </c>
    </row>
    <row r="24" s="1" customFormat="1" ht="24" customHeight="1" spans="1:5">
      <c r="A24" s="17"/>
      <c r="B24" s="14" t="s">
        <v>1746</v>
      </c>
      <c r="C24" s="18">
        <v>7.43</v>
      </c>
      <c r="D24" s="18">
        <v>499.13</v>
      </c>
      <c r="E24" s="16">
        <v>491.7</v>
      </c>
    </row>
    <row r="25" s="1" customFormat="1" ht="24" customHeight="1" spans="1:5">
      <c r="A25" s="19"/>
      <c r="B25" s="14" t="s">
        <v>1747</v>
      </c>
      <c r="C25" s="18">
        <v>12065.57</v>
      </c>
      <c r="D25" s="18">
        <v>12557.27</v>
      </c>
      <c r="E25" s="16">
        <v>491.700000000001</v>
      </c>
    </row>
    <row r="26" s="1" customFormat="1" ht="24" customHeight="1" spans="1:5">
      <c r="A26" s="20"/>
      <c r="B26" s="21"/>
      <c r="C26" s="18"/>
      <c r="D26" s="18"/>
      <c r="E26" s="16"/>
    </row>
    <row r="27" s="1" customFormat="1" ht="24" customHeight="1" spans="1:5">
      <c r="A27" s="22" t="s">
        <v>1751</v>
      </c>
      <c r="B27" s="22"/>
      <c r="C27" s="23">
        <f>SUM(C9,C12,C15,C18,C21,C24)</f>
        <v>35289.89</v>
      </c>
      <c r="D27" s="23">
        <f>SUM(D9,D12,D15,D18,D21,D24)</f>
        <v>35781.58</v>
      </c>
      <c r="E27" s="16">
        <f>D27-C27</f>
        <v>491.690000000002</v>
      </c>
    </row>
    <row r="28" s="1" customFormat="1" ht="24" customHeight="1" spans="1:5">
      <c r="A28" s="22" t="s">
        <v>1752</v>
      </c>
      <c r="B28" s="22"/>
      <c r="C28" s="23">
        <f>SUM(C10,C13,C16,C19,C22,C25)</f>
        <v>420017.17</v>
      </c>
      <c r="D28" s="23">
        <f>SUM(D10,D13,D16,D19,D22,D25)</f>
        <v>420508.86</v>
      </c>
      <c r="E28" s="16">
        <f>D28-C28</f>
        <v>491.690000000002</v>
      </c>
    </row>
  </sheetData>
  <mergeCells count="11">
    <mergeCell ref="A2:E2"/>
    <mergeCell ref="A4:B4"/>
    <mergeCell ref="A27:B27"/>
    <mergeCell ref="A28:B28"/>
    <mergeCell ref="A5:A7"/>
    <mergeCell ref="A8:A10"/>
    <mergeCell ref="A11:A13"/>
    <mergeCell ref="A14:A16"/>
    <mergeCell ref="A17:A19"/>
    <mergeCell ref="A20:A22"/>
    <mergeCell ref="A23:A25"/>
  </mergeCells>
  <pageMargins left="0.751388888888889" right="0.751388888888889" top="1" bottom="0.66875" header="0.5" footer="0.5"/>
  <pageSetup paperSize="9"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7"/>
    <pageSetUpPr fitToPage="1"/>
  </sheetPr>
  <dimension ref="A1:F127"/>
  <sheetViews>
    <sheetView showZeros="0" tabSelected="1" zoomScale="85" zoomScaleNormal="85" workbookViewId="0">
      <pane ySplit="4" topLeftCell="A5" activePane="bottomLeft" state="frozen"/>
      <selection/>
      <selection pane="bottomLeft" activeCell="M38" sqref="M38"/>
    </sheetView>
  </sheetViews>
  <sheetFormatPr defaultColWidth="8.725" defaultRowHeight="13.5" outlineLevelCol="5"/>
  <cols>
    <col min="1" max="1" width="10.5833333333333" style="205" customWidth="1"/>
    <col min="2" max="2" width="41.3" style="206" customWidth="1"/>
    <col min="3" max="3" width="12.55" style="207" customWidth="1"/>
    <col min="4" max="4" width="12.8833333333333" style="207" customWidth="1"/>
    <col min="5" max="5" width="10.6333333333333" style="207" customWidth="1"/>
    <col min="6" max="6" width="21.0833333333333" customWidth="1"/>
  </cols>
  <sheetData>
    <row r="1" ht="19" customHeight="1" spans="1:1">
      <c r="A1" s="167" t="s">
        <v>4</v>
      </c>
    </row>
    <row r="2" ht="36" customHeight="1" spans="1:6">
      <c r="A2" s="208" t="s">
        <v>5</v>
      </c>
      <c r="B2" s="208"/>
      <c r="C2" s="209"/>
      <c r="D2" s="209"/>
      <c r="E2" s="209"/>
      <c r="F2" s="208"/>
    </row>
    <row r="3" ht="36" customHeight="1" spans="1:6">
      <c r="A3" s="210"/>
      <c r="B3" s="210"/>
      <c r="C3" s="211"/>
      <c r="D3" s="211"/>
      <c r="E3" s="211"/>
      <c r="F3" s="212" t="s">
        <v>6</v>
      </c>
    </row>
    <row r="4" spans="1:6">
      <c r="A4" s="169" t="s">
        <v>7</v>
      </c>
      <c r="B4" s="213" t="s">
        <v>8</v>
      </c>
      <c r="C4" s="214" t="s">
        <v>9</v>
      </c>
      <c r="D4" s="168" t="s">
        <v>10</v>
      </c>
      <c r="E4" s="168" t="s">
        <v>11</v>
      </c>
      <c r="F4" s="169" t="s">
        <v>12</v>
      </c>
    </row>
    <row r="5" ht="18" customHeight="1" spans="1:6">
      <c r="A5" s="215"/>
      <c r="B5" s="216" t="s">
        <v>13</v>
      </c>
      <c r="C5" s="198">
        <v>311300</v>
      </c>
      <c r="D5" s="198">
        <v>311300</v>
      </c>
      <c r="E5" s="217">
        <v>0</v>
      </c>
      <c r="F5" s="218"/>
    </row>
    <row r="6" ht="18" customHeight="1" spans="1:6">
      <c r="A6" s="149">
        <v>101</v>
      </c>
      <c r="B6" s="173" t="s">
        <v>14</v>
      </c>
      <c r="C6" s="219">
        <v>86900</v>
      </c>
      <c r="D6" s="219">
        <v>86900</v>
      </c>
      <c r="E6" s="217">
        <v>0</v>
      </c>
      <c r="F6" s="218"/>
    </row>
    <row r="7" ht="18" customHeight="1" outlineLevel="1" spans="1:6">
      <c r="A7" s="181">
        <v>10101</v>
      </c>
      <c r="B7" s="175" t="s">
        <v>15</v>
      </c>
      <c r="C7" s="220">
        <v>36750</v>
      </c>
      <c r="D7" s="220">
        <v>36750</v>
      </c>
      <c r="E7" s="217">
        <v>0</v>
      </c>
      <c r="F7" s="218"/>
    </row>
    <row r="8" ht="18" customHeight="1" outlineLevel="1" spans="1:6">
      <c r="A8" s="181">
        <v>10104</v>
      </c>
      <c r="B8" s="175" t="s">
        <v>16</v>
      </c>
      <c r="C8" s="220">
        <v>9833</v>
      </c>
      <c r="D8" s="220">
        <v>9833</v>
      </c>
      <c r="E8" s="217">
        <v>0</v>
      </c>
      <c r="F8" s="218"/>
    </row>
    <row r="9" ht="18" customHeight="1" outlineLevel="1" spans="1:6">
      <c r="A9" s="181">
        <v>10105</v>
      </c>
      <c r="B9" s="175" t="s">
        <v>17</v>
      </c>
      <c r="C9" s="220">
        <v>0</v>
      </c>
      <c r="D9" s="220">
        <v>0</v>
      </c>
      <c r="E9" s="217">
        <v>0</v>
      </c>
      <c r="F9" s="218"/>
    </row>
    <row r="10" ht="18" customHeight="1" outlineLevel="1" spans="1:6">
      <c r="A10" s="181">
        <v>10106</v>
      </c>
      <c r="B10" s="175" t="s">
        <v>18</v>
      </c>
      <c r="C10" s="220">
        <v>2002</v>
      </c>
      <c r="D10" s="220">
        <v>2002</v>
      </c>
      <c r="E10" s="217">
        <v>0</v>
      </c>
      <c r="F10" s="218"/>
    </row>
    <row r="11" ht="18" customHeight="1" outlineLevel="1" spans="1:6">
      <c r="A11" s="181">
        <v>10107</v>
      </c>
      <c r="B11" s="175" t="s">
        <v>19</v>
      </c>
      <c r="C11" s="220">
        <v>2991</v>
      </c>
      <c r="D11" s="220">
        <v>2991</v>
      </c>
      <c r="E11" s="217">
        <v>0</v>
      </c>
      <c r="F11" s="218"/>
    </row>
    <row r="12" ht="18" customHeight="1" outlineLevel="1" spans="1:6">
      <c r="A12" s="181">
        <v>10109</v>
      </c>
      <c r="B12" s="175" t="s">
        <v>20</v>
      </c>
      <c r="C12" s="220">
        <v>7356</v>
      </c>
      <c r="D12" s="220">
        <v>7356</v>
      </c>
      <c r="E12" s="217">
        <v>0</v>
      </c>
      <c r="F12" s="218"/>
    </row>
    <row r="13" ht="18" customHeight="1" outlineLevel="1" spans="1:6">
      <c r="A13" s="181">
        <v>10110</v>
      </c>
      <c r="B13" s="175" t="s">
        <v>21</v>
      </c>
      <c r="C13" s="220">
        <v>7073</v>
      </c>
      <c r="D13" s="220">
        <v>7073</v>
      </c>
      <c r="E13" s="217">
        <v>0</v>
      </c>
      <c r="F13" s="218"/>
    </row>
    <row r="14" ht="18" customHeight="1" outlineLevel="1" spans="1:6">
      <c r="A14" s="181">
        <v>10111</v>
      </c>
      <c r="B14" s="175" t="s">
        <v>22</v>
      </c>
      <c r="C14" s="220">
        <v>6311</v>
      </c>
      <c r="D14" s="220">
        <v>6311</v>
      </c>
      <c r="E14" s="217">
        <v>0</v>
      </c>
      <c r="F14" s="218"/>
    </row>
    <row r="15" ht="18" customHeight="1" outlineLevel="1" spans="1:6">
      <c r="A15" s="181">
        <v>10112</v>
      </c>
      <c r="B15" s="175" t="s">
        <v>23</v>
      </c>
      <c r="C15" s="220">
        <v>3106</v>
      </c>
      <c r="D15" s="220">
        <v>3106</v>
      </c>
      <c r="E15" s="217">
        <v>0</v>
      </c>
      <c r="F15" s="218"/>
    </row>
    <row r="16" ht="18" customHeight="1" outlineLevel="1" spans="1:6">
      <c r="A16" s="181">
        <v>10113</v>
      </c>
      <c r="B16" s="175" t="s">
        <v>24</v>
      </c>
      <c r="C16" s="220">
        <v>3073</v>
      </c>
      <c r="D16" s="220">
        <v>3073</v>
      </c>
      <c r="E16" s="217">
        <v>0</v>
      </c>
      <c r="F16" s="218"/>
    </row>
    <row r="17" ht="18" customHeight="1" outlineLevel="1" spans="1:6">
      <c r="A17" s="181">
        <v>10114</v>
      </c>
      <c r="B17" s="175" t="s">
        <v>25</v>
      </c>
      <c r="C17" s="220">
        <v>4318</v>
      </c>
      <c r="D17" s="220">
        <v>4318</v>
      </c>
      <c r="E17" s="217">
        <v>0</v>
      </c>
      <c r="F17" s="218"/>
    </row>
    <row r="18" ht="18" customHeight="1" outlineLevel="1" spans="1:6">
      <c r="A18" s="181">
        <v>10118</v>
      </c>
      <c r="B18" s="175" t="s">
        <v>26</v>
      </c>
      <c r="C18" s="220">
        <v>71</v>
      </c>
      <c r="D18" s="220">
        <v>71</v>
      </c>
      <c r="E18" s="217">
        <v>0</v>
      </c>
      <c r="F18" s="218"/>
    </row>
    <row r="19" ht="18" customHeight="1" outlineLevel="1" spans="1:6">
      <c r="A19" s="181">
        <v>10119</v>
      </c>
      <c r="B19" s="175" t="s">
        <v>27</v>
      </c>
      <c r="C19" s="220">
        <v>1194</v>
      </c>
      <c r="D19" s="220">
        <v>1194</v>
      </c>
      <c r="E19" s="217">
        <v>0</v>
      </c>
      <c r="F19" s="218"/>
    </row>
    <row r="20" ht="18" customHeight="1" outlineLevel="1" spans="1:6">
      <c r="A20" s="181">
        <v>10120</v>
      </c>
      <c r="B20" s="175" t="s">
        <v>28</v>
      </c>
      <c r="C20" s="220">
        <v>0</v>
      </c>
      <c r="D20" s="220">
        <v>0</v>
      </c>
      <c r="E20" s="217">
        <v>0</v>
      </c>
      <c r="F20" s="218"/>
    </row>
    <row r="21" ht="18" customHeight="1" outlineLevel="1" spans="1:6">
      <c r="A21" s="181">
        <v>10121</v>
      </c>
      <c r="B21" s="175" t="s">
        <v>29</v>
      </c>
      <c r="C21" s="220">
        <v>2822</v>
      </c>
      <c r="D21" s="220">
        <v>2822</v>
      </c>
      <c r="E21" s="217">
        <v>0</v>
      </c>
      <c r="F21" s="218"/>
    </row>
    <row r="22" ht="18" customHeight="1" outlineLevel="1" spans="1:6">
      <c r="A22" s="181">
        <v>10199</v>
      </c>
      <c r="B22" s="175" t="s">
        <v>30</v>
      </c>
      <c r="C22" s="220"/>
      <c r="D22" s="220"/>
      <c r="E22" s="217">
        <v>0</v>
      </c>
      <c r="F22" s="218"/>
    </row>
    <row r="23" ht="18" customHeight="1" spans="1:6">
      <c r="A23" s="149">
        <v>103</v>
      </c>
      <c r="B23" s="173" t="s">
        <v>31</v>
      </c>
      <c r="C23" s="219">
        <v>224400</v>
      </c>
      <c r="D23" s="219">
        <v>224400</v>
      </c>
      <c r="E23" s="217">
        <v>0</v>
      </c>
      <c r="F23" s="218"/>
    </row>
    <row r="24" ht="18" customHeight="1" outlineLevel="1" spans="1:6">
      <c r="A24" s="181">
        <v>10302</v>
      </c>
      <c r="B24" s="175" t="s">
        <v>32</v>
      </c>
      <c r="C24" s="220">
        <v>68248</v>
      </c>
      <c r="D24" s="220">
        <v>68248</v>
      </c>
      <c r="E24" s="217">
        <v>0</v>
      </c>
      <c r="F24" s="218"/>
    </row>
    <row r="25" ht="18" customHeight="1" outlineLevel="1" spans="1:6">
      <c r="A25" s="181">
        <v>10304</v>
      </c>
      <c r="B25" s="175" t="s">
        <v>33</v>
      </c>
      <c r="C25" s="220">
        <v>14135</v>
      </c>
      <c r="D25" s="220">
        <v>14135</v>
      </c>
      <c r="E25" s="217">
        <v>0</v>
      </c>
      <c r="F25" s="218"/>
    </row>
    <row r="26" ht="18" customHeight="1" outlineLevel="1" spans="1:6">
      <c r="A26" s="181">
        <v>10305</v>
      </c>
      <c r="B26" s="175" t="s">
        <v>34</v>
      </c>
      <c r="C26" s="220">
        <v>54247</v>
      </c>
      <c r="D26" s="220">
        <v>54247</v>
      </c>
      <c r="E26" s="217">
        <v>0</v>
      </c>
      <c r="F26" s="218"/>
    </row>
    <row r="27" ht="18" customHeight="1" outlineLevel="1" spans="1:6">
      <c r="A27" s="181">
        <v>10306</v>
      </c>
      <c r="B27" s="175" t="s">
        <v>35</v>
      </c>
      <c r="C27" s="220">
        <v>0</v>
      </c>
      <c r="D27" s="220">
        <v>0</v>
      </c>
      <c r="E27" s="217">
        <v>0</v>
      </c>
      <c r="F27" s="218"/>
    </row>
    <row r="28" ht="18" customHeight="1" outlineLevel="1" spans="1:6">
      <c r="A28" s="181">
        <v>10307</v>
      </c>
      <c r="B28" s="175" t="s">
        <v>36</v>
      </c>
      <c r="C28" s="220">
        <v>76766</v>
      </c>
      <c r="D28" s="220">
        <v>76766</v>
      </c>
      <c r="E28" s="217">
        <v>0</v>
      </c>
      <c r="F28" s="218"/>
    </row>
    <row r="29" ht="18" customHeight="1" outlineLevel="1" spans="1:6">
      <c r="A29" s="181">
        <v>10308</v>
      </c>
      <c r="B29" s="175" t="s">
        <v>37</v>
      </c>
      <c r="C29" s="220">
        <v>21</v>
      </c>
      <c r="D29" s="220">
        <v>21</v>
      </c>
      <c r="E29" s="217">
        <v>0</v>
      </c>
      <c r="F29" s="218"/>
    </row>
    <row r="30" ht="18" customHeight="1" outlineLevel="1" spans="1:6">
      <c r="A30" s="181">
        <v>10309</v>
      </c>
      <c r="B30" s="175" t="s">
        <v>38</v>
      </c>
      <c r="C30" s="220">
        <v>4523</v>
      </c>
      <c r="D30" s="220">
        <v>4523</v>
      </c>
      <c r="E30" s="217">
        <v>0</v>
      </c>
      <c r="F30" s="218"/>
    </row>
    <row r="31" ht="18" customHeight="1" outlineLevel="1" spans="1:6">
      <c r="A31" s="181">
        <v>10399</v>
      </c>
      <c r="B31" s="175" t="s">
        <v>39</v>
      </c>
      <c r="C31" s="220">
        <v>6460</v>
      </c>
      <c r="D31" s="220">
        <v>6460</v>
      </c>
      <c r="E31" s="217">
        <v>0</v>
      </c>
      <c r="F31" s="218"/>
    </row>
    <row r="32" ht="19" customHeight="1" outlineLevel="1" spans="1:6">
      <c r="A32" s="181"/>
      <c r="B32" s="175"/>
      <c r="C32" s="220"/>
      <c r="D32" s="220"/>
      <c r="E32" s="217"/>
      <c r="F32" s="218"/>
    </row>
    <row r="33" ht="19" customHeight="1" outlineLevel="1" spans="1:6">
      <c r="A33" s="181"/>
      <c r="B33" s="175"/>
      <c r="C33" s="220"/>
      <c r="D33" s="220"/>
      <c r="E33" s="217"/>
      <c r="F33" s="218"/>
    </row>
    <row r="34" ht="18" customHeight="1" spans="1:6">
      <c r="A34" s="169">
        <v>110</v>
      </c>
      <c r="B34" s="221" t="s">
        <v>40</v>
      </c>
      <c r="C34" s="222">
        <v>941083</v>
      </c>
      <c r="D34" s="222">
        <v>1295387</v>
      </c>
      <c r="E34" s="223">
        <v>354304</v>
      </c>
      <c r="F34" s="218"/>
    </row>
    <row r="35" ht="18" customHeight="1" spans="1:6">
      <c r="A35" s="215"/>
      <c r="B35" s="224" t="s">
        <v>41</v>
      </c>
      <c r="C35" s="222">
        <v>587206</v>
      </c>
      <c r="D35" s="222">
        <v>696535</v>
      </c>
      <c r="E35" s="223">
        <v>109329</v>
      </c>
      <c r="F35" s="218"/>
    </row>
    <row r="36" ht="18" customHeight="1" spans="1:6">
      <c r="A36" s="215">
        <v>11001</v>
      </c>
      <c r="B36" s="225" t="s">
        <v>42</v>
      </c>
      <c r="C36" s="222">
        <v>39575</v>
      </c>
      <c r="D36" s="222">
        <v>39575</v>
      </c>
      <c r="E36" s="223">
        <v>0</v>
      </c>
      <c r="F36" s="218"/>
    </row>
    <row r="37" ht="18" customHeight="1" outlineLevel="1" spans="1:6">
      <c r="A37" s="215" t="s">
        <v>43</v>
      </c>
      <c r="B37" s="226" t="s">
        <v>44</v>
      </c>
      <c r="C37" s="227"/>
      <c r="D37" s="227"/>
      <c r="E37" s="217">
        <v>0</v>
      </c>
      <c r="F37" s="218"/>
    </row>
    <row r="38" ht="18" customHeight="1" outlineLevel="1" spans="1:6">
      <c r="A38" s="215" t="s">
        <v>45</v>
      </c>
      <c r="B38" s="226" t="s">
        <v>46</v>
      </c>
      <c r="C38" s="228">
        <v>2392</v>
      </c>
      <c r="D38" s="228">
        <v>2392</v>
      </c>
      <c r="E38" s="217">
        <v>0</v>
      </c>
      <c r="F38" s="218"/>
    </row>
    <row r="39" ht="18" customHeight="1" outlineLevel="1" spans="1:6">
      <c r="A39" s="215" t="s">
        <v>47</v>
      </c>
      <c r="B39" s="226" t="s">
        <v>48</v>
      </c>
      <c r="C39" s="228">
        <v>19113</v>
      </c>
      <c r="D39" s="228">
        <v>19113</v>
      </c>
      <c r="E39" s="217">
        <v>0</v>
      </c>
      <c r="F39" s="218"/>
    </row>
    <row r="40" ht="18" customHeight="1" outlineLevel="1" spans="1:6">
      <c r="A40" s="215" t="s">
        <v>49</v>
      </c>
      <c r="B40" s="226" t="s">
        <v>50</v>
      </c>
      <c r="C40" s="228">
        <v>869</v>
      </c>
      <c r="D40" s="228">
        <v>869</v>
      </c>
      <c r="E40" s="217">
        <v>0</v>
      </c>
      <c r="F40" s="218"/>
    </row>
    <row r="41" ht="29" customHeight="1" outlineLevel="1" spans="1:6">
      <c r="A41" s="215" t="s">
        <v>51</v>
      </c>
      <c r="B41" s="226" t="s">
        <v>52</v>
      </c>
      <c r="C41" s="228">
        <v>10894</v>
      </c>
      <c r="D41" s="228">
        <v>10894</v>
      </c>
      <c r="E41" s="217">
        <v>0</v>
      </c>
      <c r="F41" s="218"/>
    </row>
    <row r="42" ht="18" customHeight="1" outlineLevel="1" spans="1:6">
      <c r="A42" s="215" t="s">
        <v>53</v>
      </c>
      <c r="B42" s="226" t="s">
        <v>54</v>
      </c>
      <c r="C42" s="228">
        <v>6307</v>
      </c>
      <c r="D42" s="228">
        <v>6307</v>
      </c>
      <c r="E42" s="217">
        <v>0</v>
      </c>
      <c r="F42" s="218"/>
    </row>
    <row r="43" ht="18" customHeight="1" spans="1:6">
      <c r="A43" s="215" t="s">
        <v>55</v>
      </c>
      <c r="B43" s="225" t="s">
        <v>56</v>
      </c>
      <c r="C43" s="222">
        <v>465578</v>
      </c>
      <c r="D43" s="222">
        <v>587142</v>
      </c>
      <c r="E43" s="223">
        <v>121564</v>
      </c>
      <c r="F43" s="218"/>
    </row>
    <row r="44" ht="18" customHeight="1" outlineLevel="1" spans="1:6">
      <c r="A44" s="215" t="s">
        <v>57</v>
      </c>
      <c r="B44" s="226" t="s">
        <v>58</v>
      </c>
      <c r="C44" s="227"/>
      <c r="D44" s="227"/>
      <c r="E44" s="217">
        <v>0</v>
      </c>
      <c r="F44" s="218"/>
    </row>
    <row r="45" ht="18" customHeight="1" outlineLevel="1" spans="1:6">
      <c r="A45" s="215" t="s">
        <v>59</v>
      </c>
      <c r="B45" s="229" t="s">
        <v>60</v>
      </c>
      <c r="C45" s="227">
        <v>51705</v>
      </c>
      <c r="D45" s="227">
        <v>70670</v>
      </c>
      <c r="E45" s="217">
        <v>18965</v>
      </c>
      <c r="F45" s="218" t="s">
        <v>61</v>
      </c>
    </row>
    <row r="46" ht="18" customHeight="1" outlineLevel="1" spans="1:6">
      <c r="A46" s="215" t="s">
        <v>62</v>
      </c>
      <c r="B46" s="230" t="s">
        <v>63</v>
      </c>
      <c r="C46" s="227">
        <v>82580</v>
      </c>
      <c r="D46" s="227">
        <v>87000</v>
      </c>
      <c r="E46" s="217">
        <v>4420</v>
      </c>
      <c r="F46" s="218" t="s">
        <v>61</v>
      </c>
    </row>
    <row r="47" ht="44" customHeight="1" outlineLevel="1" spans="1:6">
      <c r="A47" s="215" t="s">
        <v>64</v>
      </c>
      <c r="B47" s="230" t="s">
        <v>65</v>
      </c>
      <c r="C47" s="227">
        <v>4800</v>
      </c>
      <c r="D47" s="227">
        <v>28100</v>
      </c>
      <c r="E47" s="217">
        <v>23300</v>
      </c>
      <c r="F47" s="194" t="s">
        <v>66</v>
      </c>
    </row>
    <row r="48" ht="18" customHeight="1" outlineLevel="1" spans="1:6">
      <c r="A48" s="215" t="s">
        <v>67</v>
      </c>
      <c r="B48" s="230" t="s">
        <v>68</v>
      </c>
      <c r="C48" s="227"/>
      <c r="D48" s="227"/>
      <c r="E48" s="217">
        <v>0</v>
      </c>
      <c r="F48" s="218"/>
    </row>
    <row r="49" ht="18" customHeight="1" outlineLevel="1" spans="1:6">
      <c r="A49" s="215" t="s">
        <v>69</v>
      </c>
      <c r="B49" s="230" t="s">
        <v>70</v>
      </c>
      <c r="C49" s="227"/>
      <c r="D49" s="227"/>
      <c r="E49" s="217">
        <v>0</v>
      </c>
      <c r="F49" s="218"/>
    </row>
    <row r="50" ht="18" customHeight="1" outlineLevel="1" spans="1:6">
      <c r="A50" s="215" t="s">
        <v>71</v>
      </c>
      <c r="B50" s="230" t="s">
        <v>72</v>
      </c>
      <c r="C50" s="227">
        <v>1000</v>
      </c>
      <c r="D50" s="227">
        <v>1153</v>
      </c>
      <c r="E50" s="217">
        <v>153</v>
      </c>
      <c r="F50" s="218"/>
    </row>
    <row r="51" ht="32" customHeight="1" outlineLevel="1" spans="1:6">
      <c r="A51" s="215" t="s">
        <v>73</v>
      </c>
      <c r="B51" s="230" t="s">
        <v>74</v>
      </c>
      <c r="C51" s="227"/>
      <c r="D51" s="227">
        <v>1110</v>
      </c>
      <c r="E51" s="217">
        <v>1110</v>
      </c>
      <c r="F51" s="194" t="s">
        <v>75</v>
      </c>
    </row>
    <row r="52" ht="18" customHeight="1" outlineLevel="1" spans="1:6">
      <c r="A52" s="215" t="s">
        <v>76</v>
      </c>
      <c r="B52" s="230" t="s">
        <v>77</v>
      </c>
      <c r="C52" s="227">
        <v>96865</v>
      </c>
      <c r="D52" s="227">
        <v>96681</v>
      </c>
      <c r="E52" s="217">
        <v>-184</v>
      </c>
      <c r="F52" s="218" t="s">
        <v>61</v>
      </c>
    </row>
    <row r="53" ht="18" customHeight="1" outlineLevel="1" spans="1:6">
      <c r="A53" s="215" t="s">
        <v>78</v>
      </c>
      <c r="B53" s="230" t="s">
        <v>79</v>
      </c>
      <c r="C53" s="227">
        <v>2600</v>
      </c>
      <c r="D53" s="227">
        <v>3136</v>
      </c>
      <c r="E53" s="217">
        <v>536</v>
      </c>
      <c r="F53" s="218" t="s">
        <v>80</v>
      </c>
    </row>
    <row r="54" ht="18" customHeight="1" outlineLevel="1" spans="1:6">
      <c r="A54" s="215" t="s">
        <v>81</v>
      </c>
      <c r="B54" s="230" t="s">
        <v>82</v>
      </c>
      <c r="C54" s="227">
        <v>60</v>
      </c>
      <c r="D54" s="227">
        <v>80</v>
      </c>
      <c r="E54" s="217">
        <v>20</v>
      </c>
      <c r="F54" s="218" t="s">
        <v>80</v>
      </c>
    </row>
    <row r="55" ht="18" customHeight="1" outlineLevel="1" spans="1:6">
      <c r="A55" s="215" t="s">
        <v>83</v>
      </c>
      <c r="B55" s="230" t="s">
        <v>84</v>
      </c>
      <c r="C55" s="227"/>
      <c r="D55" s="227"/>
      <c r="E55" s="217">
        <v>0</v>
      </c>
      <c r="F55" s="218"/>
    </row>
    <row r="56" ht="30" customHeight="1" outlineLevel="1" spans="1:6">
      <c r="A56" s="215">
        <v>1100231</v>
      </c>
      <c r="B56" s="230" t="s">
        <v>85</v>
      </c>
      <c r="C56" s="227">
        <v>3800</v>
      </c>
      <c r="D56" s="227">
        <v>4116</v>
      </c>
      <c r="E56" s="217">
        <v>316</v>
      </c>
      <c r="F56" s="218" t="s">
        <v>80</v>
      </c>
    </row>
    <row r="57" ht="30" customHeight="1" outlineLevel="1" spans="1:6">
      <c r="A57" s="215" t="s">
        <v>86</v>
      </c>
      <c r="B57" s="229" t="s">
        <v>87</v>
      </c>
      <c r="C57" s="227"/>
      <c r="D57" s="227"/>
      <c r="E57" s="217">
        <v>0</v>
      </c>
      <c r="F57" s="218"/>
    </row>
    <row r="58" ht="18" customHeight="1" outlineLevel="1" spans="1:6">
      <c r="A58" s="215" t="s">
        <v>88</v>
      </c>
      <c r="B58" s="229" t="s">
        <v>89</v>
      </c>
      <c r="C58" s="227"/>
      <c r="D58" s="227"/>
      <c r="E58" s="217">
        <v>0</v>
      </c>
      <c r="F58" s="218"/>
    </row>
    <row r="59" ht="18" customHeight="1" outlineLevel="1" spans="1:6">
      <c r="A59" s="215" t="s">
        <v>90</v>
      </c>
      <c r="B59" s="229" t="s">
        <v>91</v>
      </c>
      <c r="C59" s="227"/>
      <c r="D59" s="227"/>
      <c r="E59" s="217">
        <v>0</v>
      </c>
      <c r="F59" s="218"/>
    </row>
    <row r="60" ht="18" customHeight="1" outlineLevel="1" spans="1:6">
      <c r="A60" s="215" t="s">
        <v>92</v>
      </c>
      <c r="B60" s="229" t="s">
        <v>93</v>
      </c>
      <c r="C60" s="227">
        <v>5800</v>
      </c>
      <c r="D60" s="227">
        <v>5253</v>
      </c>
      <c r="E60" s="217">
        <v>-547</v>
      </c>
      <c r="F60" s="218" t="s">
        <v>80</v>
      </c>
    </row>
    <row r="61" ht="18" customHeight="1" outlineLevel="1" spans="1:6">
      <c r="A61" s="215" t="s">
        <v>94</v>
      </c>
      <c r="B61" s="229" t="s">
        <v>95</v>
      </c>
      <c r="C61" s="227">
        <v>24000</v>
      </c>
      <c r="D61" s="227">
        <v>24000</v>
      </c>
      <c r="E61" s="217">
        <v>0</v>
      </c>
      <c r="F61" s="218"/>
    </row>
    <row r="62" ht="18" customHeight="1" outlineLevel="1" spans="1:6">
      <c r="A62" s="215" t="s">
        <v>96</v>
      </c>
      <c r="B62" s="229" t="s">
        <v>97</v>
      </c>
      <c r="C62" s="227">
        <v>1000</v>
      </c>
      <c r="D62" s="227">
        <v>1105</v>
      </c>
      <c r="E62" s="217">
        <v>105</v>
      </c>
      <c r="F62" s="218" t="s">
        <v>80</v>
      </c>
    </row>
    <row r="63" ht="30" customHeight="1" outlineLevel="1" spans="1:6">
      <c r="A63" s="215" t="s">
        <v>98</v>
      </c>
      <c r="B63" s="229" t="s">
        <v>99</v>
      </c>
      <c r="C63" s="227">
        <v>2000</v>
      </c>
      <c r="D63" s="227">
        <v>1800</v>
      </c>
      <c r="E63" s="217">
        <v>-200</v>
      </c>
      <c r="F63" s="218" t="s">
        <v>100</v>
      </c>
    </row>
    <row r="64" ht="44" customHeight="1" outlineLevel="1" spans="1:6">
      <c r="A64" s="215" t="s">
        <v>101</v>
      </c>
      <c r="B64" s="229" t="s">
        <v>102</v>
      </c>
      <c r="C64" s="227">
        <v>62350</v>
      </c>
      <c r="D64" s="227">
        <v>67000</v>
      </c>
      <c r="E64" s="217">
        <v>4650</v>
      </c>
      <c r="F64" s="194" t="s">
        <v>103</v>
      </c>
    </row>
    <row r="65" ht="18" customHeight="1" outlineLevel="1" spans="1:6">
      <c r="A65" s="215" t="s">
        <v>104</v>
      </c>
      <c r="B65" s="229" t="s">
        <v>105</v>
      </c>
      <c r="C65" s="227">
        <v>48690</v>
      </c>
      <c r="D65" s="227">
        <v>49500</v>
      </c>
      <c r="E65" s="217">
        <v>810</v>
      </c>
      <c r="F65" s="218" t="s">
        <v>80</v>
      </c>
    </row>
    <row r="66" ht="18" customHeight="1" outlineLevel="1" spans="1:6">
      <c r="A66" s="215" t="s">
        <v>106</v>
      </c>
      <c r="B66" s="229" t="s">
        <v>107</v>
      </c>
      <c r="C66" s="227">
        <v>1000</v>
      </c>
      <c r="D66" s="227">
        <v>150</v>
      </c>
      <c r="E66" s="217">
        <v>-850</v>
      </c>
      <c r="F66" s="218" t="s">
        <v>80</v>
      </c>
    </row>
    <row r="67" ht="18" customHeight="1" outlineLevel="1" spans="1:6">
      <c r="A67" s="215" t="s">
        <v>108</v>
      </c>
      <c r="B67" s="229" t="s">
        <v>109</v>
      </c>
      <c r="C67" s="227"/>
      <c r="D67" s="227"/>
      <c r="E67" s="217">
        <v>0</v>
      </c>
      <c r="F67" s="218"/>
    </row>
    <row r="68" ht="18" customHeight="1" outlineLevel="1" spans="1:6">
      <c r="A68" s="215" t="s">
        <v>110</v>
      </c>
      <c r="B68" s="229" t="s">
        <v>111</v>
      </c>
      <c r="C68" s="227">
        <v>31200</v>
      </c>
      <c r="D68" s="227">
        <v>25000</v>
      </c>
      <c r="E68" s="217">
        <v>-6200</v>
      </c>
      <c r="F68" s="218" t="s">
        <v>100</v>
      </c>
    </row>
    <row r="69" ht="67.5" outlineLevel="1" spans="1:6">
      <c r="A69" s="215" t="s">
        <v>112</v>
      </c>
      <c r="B69" s="229" t="s">
        <v>113</v>
      </c>
      <c r="C69" s="227">
        <v>21900</v>
      </c>
      <c r="D69" s="227">
        <v>77960</v>
      </c>
      <c r="E69" s="217">
        <v>56060</v>
      </c>
      <c r="F69" s="194" t="s">
        <v>114</v>
      </c>
    </row>
    <row r="70" ht="27" outlineLevel="1" spans="1:6">
      <c r="A70" s="215" t="s">
        <v>115</v>
      </c>
      <c r="B70" s="229" t="s">
        <v>116</v>
      </c>
      <c r="C70" s="227"/>
      <c r="D70" s="227"/>
      <c r="E70" s="217">
        <v>0</v>
      </c>
      <c r="F70" s="218"/>
    </row>
    <row r="71" outlineLevel="1" spans="1:6">
      <c r="A71" s="215" t="s">
        <v>117</v>
      </c>
      <c r="B71" s="229" t="s">
        <v>118</v>
      </c>
      <c r="C71" s="227"/>
      <c r="D71" s="227"/>
      <c r="E71" s="217">
        <v>0</v>
      </c>
      <c r="F71" s="218"/>
    </row>
    <row r="72" ht="19" customHeight="1" outlineLevel="1" spans="1:6">
      <c r="A72" s="215" t="s">
        <v>119</v>
      </c>
      <c r="B72" s="229" t="s">
        <v>120</v>
      </c>
      <c r="C72" s="227"/>
      <c r="D72" s="227"/>
      <c r="E72" s="217">
        <v>0</v>
      </c>
      <c r="F72" s="218"/>
    </row>
    <row r="73" ht="32" customHeight="1" outlineLevel="1" spans="1:6">
      <c r="A73" s="215" t="s">
        <v>121</v>
      </c>
      <c r="B73" s="229" t="s">
        <v>122</v>
      </c>
      <c r="C73" s="227"/>
      <c r="D73" s="227"/>
      <c r="E73" s="217">
        <v>0</v>
      </c>
      <c r="F73" s="218"/>
    </row>
    <row r="74" ht="48" customHeight="1" outlineLevel="1" spans="1:6">
      <c r="A74" s="215" t="s">
        <v>123</v>
      </c>
      <c r="B74" s="229" t="s">
        <v>124</v>
      </c>
      <c r="C74" s="227">
        <v>5980</v>
      </c>
      <c r="D74" s="227">
        <v>6800</v>
      </c>
      <c r="E74" s="217">
        <v>820</v>
      </c>
      <c r="F74" s="194" t="s">
        <v>125</v>
      </c>
    </row>
    <row r="75" ht="33" customHeight="1" outlineLevel="1" spans="1:6">
      <c r="A75" s="215" t="s">
        <v>126</v>
      </c>
      <c r="B75" s="229" t="s">
        <v>127</v>
      </c>
      <c r="C75" s="227">
        <v>1420</v>
      </c>
      <c r="D75" s="227">
        <v>1420</v>
      </c>
      <c r="E75" s="217">
        <v>0</v>
      </c>
      <c r="F75" s="218"/>
    </row>
    <row r="76" ht="34" customHeight="1" outlineLevel="1" spans="1:6">
      <c r="A76" s="215" t="s">
        <v>128</v>
      </c>
      <c r="B76" s="229" t="s">
        <v>129</v>
      </c>
      <c r="C76" s="227">
        <v>1000</v>
      </c>
      <c r="D76" s="227">
        <v>100</v>
      </c>
      <c r="E76" s="217">
        <v>-900</v>
      </c>
      <c r="F76" s="194" t="s">
        <v>80</v>
      </c>
    </row>
    <row r="77" ht="22" customHeight="1" outlineLevel="1" spans="1:6">
      <c r="A77" s="215" t="s">
        <v>130</v>
      </c>
      <c r="B77" s="229" t="s">
        <v>131</v>
      </c>
      <c r="C77" s="227"/>
      <c r="D77" s="227"/>
      <c r="E77" s="217">
        <v>0</v>
      </c>
      <c r="F77" s="218"/>
    </row>
    <row r="78" ht="40.5" outlineLevel="1" spans="1:6">
      <c r="A78" s="215">
        <v>1100296</v>
      </c>
      <c r="B78" s="229" t="s">
        <v>132</v>
      </c>
      <c r="C78" s="227">
        <v>9880</v>
      </c>
      <c r="D78" s="227">
        <v>29060</v>
      </c>
      <c r="E78" s="217">
        <v>19180</v>
      </c>
      <c r="F78" s="194" t="s">
        <v>133</v>
      </c>
    </row>
    <row r="79" ht="18" customHeight="1" outlineLevel="1" spans="1:6">
      <c r="A79" s="215">
        <v>1100297</v>
      </c>
      <c r="B79" s="229" t="s">
        <v>134</v>
      </c>
      <c r="C79" s="227">
        <v>5448</v>
      </c>
      <c r="D79" s="227">
        <v>5448</v>
      </c>
      <c r="E79" s="217">
        <v>0</v>
      </c>
      <c r="F79" s="194" t="s">
        <v>80</v>
      </c>
    </row>
    <row r="80" ht="18" customHeight="1" outlineLevel="1" spans="1:6">
      <c r="A80" s="215">
        <v>1100298</v>
      </c>
      <c r="B80" s="229" t="s">
        <v>135</v>
      </c>
      <c r="C80" s="227"/>
      <c r="D80" s="227"/>
      <c r="E80" s="217">
        <v>0</v>
      </c>
      <c r="F80" s="218"/>
    </row>
    <row r="81" ht="18" customHeight="1" outlineLevel="1" spans="1:6">
      <c r="A81" s="215" t="s">
        <v>136</v>
      </c>
      <c r="B81" s="230" t="s">
        <v>137</v>
      </c>
      <c r="C81" s="227">
        <v>500</v>
      </c>
      <c r="D81" s="227">
        <v>500</v>
      </c>
      <c r="E81" s="217">
        <v>0</v>
      </c>
      <c r="F81" s="218"/>
    </row>
    <row r="82" ht="18" customHeight="1" spans="1:6">
      <c r="A82" s="215" t="s">
        <v>138</v>
      </c>
      <c r="B82" s="231" t="s">
        <v>139</v>
      </c>
      <c r="C82" s="222">
        <v>82053</v>
      </c>
      <c r="D82" s="222">
        <v>69818</v>
      </c>
      <c r="E82" s="223">
        <v>-12235</v>
      </c>
      <c r="F82" s="218"/>
    </row>
    <row r="83" ht="18" customHeight="1" outlineLevel="1" spans="1:6">
      <c r="A83" s="215" t="s">
        <v>140</v>
      </c>
      <c r="B83" s="230" t="s">
        <v>141</v>
      </c>
      <c r="C83" s="227">
        <v>700</v>
      </c>
      <c r="D83" s="217">
        <v>500</v>
      </c>
      <c r="E83" s="217">
        <v>-200</v>
      </c>
      <c r="F83" s="194" t="s">
        <v>80</v>
      </c>
    </row>
    <row r="84" ht="18" customHeight="1" outlineLevel="1" spans="1:6">
      <c r="A84" s="215" t="s">
        <v>142</v>
      </c>
      <c r="B84" s="230" t="s">
        <v>143</v>
      </c>
      <c r="C84" s="227"/>
      <c r="D84" s="217"/>
      <c r="E84" s="217">
        <v>0</v>
      </c>
      <c r="F84" s="218"/>
    </row>
    <row r="85" ht="18" customHeight="1" outlineLevel="1" spans="1:6">
      <c r="A85" s="215" t="s">
        <v>144</v>
      </c>
      <c r="B85" s="230" t="s">
        <v>145</v>
      </c>
      <c r="C85" s="227">
        <v>30</v>
      </c>
      <c r="D85" s="217">
        <v>436</v>
      </c>
      <c r="E85" s="217">
        <v>406</v>
      </c>
      <c r="F85" s="194" t="s">
        <v>80</v>
      </c>
    </row>
    <row r="86" ht="18" customHeight="1" outlineLevel="1" spans="1:6">
      <c r="A86" s="215" t="s">
        <v>146</v>
      </c>
      <c r="B86" s="230" t="s">
        <v>147</v>
      </c>
      <c r="C86" s="227"/>
      <c r="D86" s="217"/>
      <c r="E86" s="217">
        <v>0</v>
      </c>
      <c r="F86" s="218"/>
    </row>
    <row r="87" ht="18" customHeight="1" outlineLevel="1" spans="1:6">
      <c r="A87" s="215" t="s">
        <v>148</v>
      </c>
      <c r="B87" s="230" t="s">
        <v>149</v>
      </c>
      <c r="C87" s="227">
        <v>1350</v>
      </c>
      <c r="D87" s="217"/>
      <c r="E87" s="217">
        <v>-1350</v>
      </c>
      <c r="F87" s="194" t="s">
        <v>80</v>
      </c>
    </row>
    <row r="88" ht="18" customHeight="1" outlineLevel="1" spans="1:6">
      <c r="A88" s="215" t="s">
        <v>150</v>
      </c>
      <c r="B88" s="230" t="s">
        <v>151</v>
      </c>
      <c r="C88" s="227">
        <v>1980</v>
      </c>
      <c r="D88" s="217">
        <v>900</v>
      </c>
      <c r="E88" s="217">
        <v>-1080</v>
      </c>
      <c r="F88" s="194" t="s">
        <v>80</v>
      </c>
    </row>
    <row r="89" ht="45" customHeight="1" outlineLevel="1" spans="1:6">
      <c r="A89" s="215" t="s">
        <v>152</v>
      </c>
      <c r="B89" s="230" t="s">
        <v>153</v>
      </c>
      <c r="C89" s="227">
        <v>400</v>
      </c>
      <c r="D89" s="217">
        <v>560</v>
      </c>
      <c r="E89" s="217">
        <v>160</v>
      </c>
      <c r="F89" s="194" t="s">
        <v>154</v>
      </c>
    </row>
    <row r="90" ht="43" customHeight="1" outlineLevel="1" spans="1:6">
      <c r="A90" s="215" t="s">
        <v>155</v>
      </c>
      <c r="B90" s="230" t="s">
        <v>156</v>
      </c>
      <c r="C90" s="227">
        <v>3391</v>
      </c>
      <c r="D90" s="217">
        <v>2121</v>
      </c>
      <c r="E90" s="217">
        <v>-1270</v>
      </c>
      <c r="F90" s="194" t="s">
        <v>157</v>
      </c>
    </row>
    <row r="91" ht="48" customHeight="1" outlineLevel="1" spans="1:6">
      <c r="A91" s="215" t="s">
        <v>158</v>
      </c>
      <c r="B91" s="230" t="s">
        <v>159</v>
      </c>
      <c r="C91" s="227">
        <v>9800</v>
      </c>
      <c r="D91" s="217">
        <v>1793</v>
      </c>
      <c r="E91" s="217">
        <v>-8007</v>
      </c>
      <c r="F91" s="194" t="s">
        <v>160</v>
      </c>
    </row>
    <row r="92" ht="65" customHeight="1" outlineLevel="1" spans="1:6">
      <c r="A92" s="215" t="s">
        <v>161</v>
      </c>
      <c r="B92" s="230" t="s">
        <v>162</v>
      </c>
      <c r="C92" s="227">
        <v>13860</v>
      </c>
      <c r="D92" s="217">
        <v>12000</v>
      </c>
      <c r="E92" s="217">
        <v>-1860</v>
      </c>
      <c r="F92" s="194" t="s">
        <v>163</v>
      </c>
    </row>
    <row r="93" ht="46" customHeight="1" outlineLevel="1" spans="1:6">
      <c r="A93" s="215" t="s">
        <v>164</v>
      </c>
      <c r="B93" s="230" t="s">
        <v>165</v>
      </c>
      <c r="C93" s="227"/>
      <c r="D93" s="217">
        <v>4200</v>
      </c>
      <c r="E93" s="217">
        <v>4200</v>
      </c>
      <c r="F93" s="194" t="s">
        <v>166</v>
      </c>
    </row>
    <row r="94" ht="67" customHeight="1" outlineLevel="1" spans="1:6">
      <c r="A94" s="215" t="s">
        <v>167</v>
      </c>
      <c r="B94" s="230" t="s">
        <v>168</v>
      </c>
      <c r="C94" s="227">
        <v>15742</v>
      </c>
      <c r="D94" s="217">
        <v>11000</v>
      </c>
      <c r="E94" s="217">
        <v>-4742</v>
      </c>
      <c r="F94" s="194" t="s">
        <v>169</v>
      </c>
    </row>
    <row r="95" ht="25" customHeight="1" outlineLevel="1" spans="1:6">
      <c r="A95" s="215" t="s">
        <v>170</v>
      </c>
      <c r="B95" s="230" t="s">
        <v>171</v>
      </c>
      <c r="C95" s="227">
        <v>12500</v>
      </c>
      <c r="D95" s="217"/>
      <c r="E95" s="217">
        <v>-12500</v>
      </c>
      <c r="F95" s="194" t="s">
        <v>80</v>
      </c>
    </row>
    <row r="96" ht="49" customHeight="1" outlineLevel="1" spans="1:6">
      <c r="A96" s="215">
        <v>1100315</v>
      </c>
      <c r="B96" s="230" t="s">
        <v>172</v>
      </c>
      <c r="C96" s="227">
        <v>15000</v>
      </c>
      <c r="D96" s="217">
        <v>10000</v>
      </c>
      <c r="E96" s="217">
        <v>-5000</v>
      </c>
      <c r="F96" s="194" t="s">
        <v>173</v>
      </c>
    </row>
    <row r="97" ht="54" outlineLevel="1" spans="1:6">
      <c r="A97" s="215" t="s">
        <v>174</v>
      </c>
      <c r="B97" s="230" t="s">
        <v>175</v>
      </c>
      <c r="C97" s="227">
        <v>4000</v>
      </c>
      <c r="D97" s="217">
        <v>2000</v>
      </c>
      <c r="E97" s="217">
        <v>-2000</v>
      </c>
      <c r="F97" s="194" t="s">
        <v>176</v>
      </c>
    </row>
    <row r="98" ht="20" customHeight="1" outlineLevel="1" spans="1:6">
      <c r="A98" s="215" t="s">
        <v>177</v>
      </c>
      <c r="B98" s="230" t="s">
        <v>178</v>
      </c>
      <c r="C98" s="227"/>
      <c r="D98" s="217"/>
      <c r="E98" s="217">
        <v>0</v>
      </c>
      <c r="F98" s="218"/>
    </row>
    <row r="99" ht="20" customHeight="1" outlineLevel="1" spans="1:6">
      <c r="A99" s="215" t="s">
        <v>179</v>
      </c>
      <c r="B99" s="230" t="s">
        <v>180</v>
      </c>
      <c r="C99" s="227">
        <v>1000</v>
      </c>
      <c r="D99" s="217">
        <v>200</v>
      </c>
      <c r="E99" s="217">
        <v>-800</v>
      </c>
      <c r="F99" s="194" t="s">
        <v>80</v>
      </c>
    </row>
    <row r="100" ht="46" customHeight="1" outlineLevel="1" spans="1:6">
      <c r="A100" s="215" t="s">
        <v>181</v>
      </c>
      <c r="B100" s="230" t="s">
        <v>182</v>
      </c>
      <c r="C100" s="227"/>
      <c r="D100" s="217">
        <v>19285</v>
      </c>
      <c r="E100" s="217">
        <v>19285</v>
      </c>
      <c r="F100" s="194" t="s">
        <v>183</v>
      </c>
    </row>
    <row r="101" ht="20" customHeight="1" outlineLevel="1" spans="1:6">
      <c r="A101" s="215" t="s">
        <v>184</v>
      </c>
      <c r="B101" s="230" t="s">
        <v>185</v>
      </c>
      <c r="C101" s="227">
        <v>300</v>
      </c>
      <c r="D101" s="217">
        <v>200</v>
      </c>
      <c r="E101" s="217">
        <v>-100</v>
      </c>
      <c r="F101" s="218" t="s">
        <v>61</v>
      </c>
    </row>
    <row r="102" ht="20" customHeight="1" outlineLevel="1" spans="1:6">
      <c r="A102" s="215" t="s">
        <v>186</v>
      </c>
      <c r="B102" s="230" t="s">
        <v>187</v>
      </c>
      <c r="C102" s="227">
        <v>1000</v>
      </c>
      <c r="D102" s="217">
        <v>1623</v>
      </c>
      <c r="E102" s="217">
        <v>623</v>
      </c>
      <c r="F102" s="194" t="s">
        <v>80</v>
      </c>
    </row>
    <row r="103" ht="32" customHeight="1" outlineLevel="1" spans="1:6">
      <c r="A103" s="215" t="s">
        <v>188</v>
      </c>
      <c r="B103" s="229" t="s">
        <v>39</v>
      </c>
      <c r="C103" s="227">
        <v>1000</v>
      </c>
      <c r="D103" s="217">
        <v>3000</v>
      </c>
      <c r="E103" s="217">
        <v>2000</v>
      </c>
      <c r="F103" s="194" t="s">
        <v>189</v>
      </c>
    </row>
    <row r="104" spans="1:6">
      <c r="A104" s="215"/>
      <c r="B104" s="232"/>
      <c r="C104" s="227"/>
      <c r="D104" s="217"/>
      <c r="E104" s="217"/>
      <c r="F104" s="218"/>
    </row>
    <row r="105" ht="19" customHeight="1" spans="1:6">
      <c r="A105" s="215" t="s">
        <v>190</v>
      </c>
      <c r="B105" s="233" t="s">
        <v>191</v>
      </c>
      <c r="C105" s="222">
        <v>100000</v>
      </c>
      <c r="D105" s="222">
        <v>197000</v>
      </c>
      <c r="E105" s="223">
        <v>97000</v>
      </c>
      <c r="F105" s="218"/>
    </row>
    <row r="106" ht="81" outlineLevel="1" spans="1:6">
      <c r="A106" s="215" t="s">
        <v>192</v>
      </c>
      <c r="B106" s="234" t="s">
        <v>193</v>
      </c>
      <c r="C106" s="235">
        <v>70000</v>
      </c>
      <c r="D106" s="217">
        <v>160000</v>
      </c>
      <c r="E106" s="217">
        <v>90000</v>
      </c>
      <c r="F106" s="194" t="s">
        <v>194</v>
      </c>
    </row>
    <row r="107" ht="67.5" outlineLevel="1" spans="1:6">
      <c r="A107" s="215" t="s">
        <v>195</v>
      </c>
      <c r="B107" s="234" t="s">
        <v>196</v>
      </c>
      <c r="C107" s="235">
        <v>30000</v>
      </c>
      <c r="D107" s="217">
        <v>37000</v>
      </c>
      <c r="E107" s="217">
        <v>7000</v>
      </c>
      <c r="F107" s="194" t="s">
        <v>197</v>
      </c>
    </row>
    <row r="108" ht="27" spans="1:6">
      <c r="A108" s="215" t="s">
        <v>198</v>
      </c>
      <c r="B108" s="224" t="s">
        <v>199</v>
      </c>
      <c r="C108" s="198">
        <v>65690</v>
      </c>
      <c r="D108" s="198">
        <v>151501</v>
      </c>
      <c r="E108" s="223">
        <v>85811</v>
      </c>
      <c r="F108" s="236" t="s">
        <v>200</v>
      </c>
    </row>
    <row r="109" ht="18" customHeight="1" spans="1:6">
      <c r="A109" s="215" t="s">
        <v>201</v>
      </c>
      <c r="B109" s="224" t="s">
        <v>202</v>
      </c>
      <c r="C109" s="222">
        <v>90000</v>
      </c>
      <c r="D109" s="222">
        <v>500</v>
      </c>
      <c r="E109" s="223">
        <v>-89500</v>
      </c>
      <c r="F109" s="237"/>
    </row>
    <row r="110" ht="18" customHeight="1" spans="1:6">
      <c r="A110" s="215" t="s">
        <v>203</v>
      </c>
      <c r="B110" s="238" t="s">
        <v>204</v>
      </c>
      <c r="C110" s="228">
        <v>90000</v>
      </c>
      <c r="D110" s="239">
        <v>500</v>
      </c>
      <c r="E110" s="239">
        <v>-89500</v>
      </c>
      <c r="F110" s="237"/>
    </row>
    <row r="111" ht="39" customHeight="1" spans="1:6">
      <c r="A111" s="215" t="s">
        <v>205</v>
      </c>
      <c r="B111" s="240" t="s">
        <v>206</v>
      </c>
      <c r="C111" s="227">
        <v>90000</v>
      </c>
      <c r="D111" s="239">
        <v>0</v>
      </c>
      <c r="E111" s="239">
        <v>-90000</v>
      </c>
      <c r="F111" s="236" t="s">
        <v>207</v>
      </c>
    </row>
    <row r="112" ht="18" customHeight="1" spans="1:6">
      <c r="A112" s="215" t="s">
        <v>208</v>
      </c>
      <c r="B112" s="240" t="s">
        <v>209</v>
      </c>
      <c r="C112" s="227"/>
      <c r="D112" s="239"/>
      <c r="E112" s="239">
        <v>0</v>
      </c>
      <c r="F112" s="237"/>
    </row>
    <row r="113" ht="18" customHeight="1" spans="1:6">
      <c r="A113" s="215" t="s">
        <v>210</v>
      </c>
      <c r="B113" s="240" t="s">
        <v>211</v>
      </c>
      <c r="C113" s="227"/>
      <c r="D113" s="239">
        <v>500</v>
      </c>
      <c r="E113" s="239">
        <v>500</v>
      </c>
      <c r="F113" s="237" t="s">
        <v>212</v>
      </c>
    </row>
    <row r="114" ht="18" customHeight="1" spans="1:6">
      <c r="A114" s="215" t="s">
        <v>213</v>
      </c>
      <c r="B114" s="241" t="s">
        <v>214</v>
      </c>
      <c r="C114" s="222">
        <v>98187</v>
      </c>
      <c r="D114" s="222">
        <v>111984</v>
      </c>
      <c r="E114" s="223">
        <v>13797</v>
      </c>
      <c r="F114" s="237"/>
    </row>
    <row r="115" ht="18" customHeight="1" spans="1:6">
      <c r="A115" s="215" t="s">
        <v>215</v>
      </c>
      <c r="B115" s="242" t="s">
        <v>216</v>
      </c>
      <c r="C115" s="228">
        <v>98187</v>
      </c>
      <c r="D115" s="228">
        <v>111984</v>
      </c>
      <c r="E115" s="239">
        <v>13797</v>
      </c>
      <c r="F115" s="237"/>
    </row>
    <row r="116" ht="32" customHeight="1" spans="1:6">
      <c r="A116" s="215" t="s">
        <v>217</v>
      </c>
      <c r="B116" s="240" t="s">
        <v>218</v>
      </c>
      <c r="C116" s="227">
        <v>98187</v>
      </c>
      <c r="D116" s="228">
        <v>111984</v>
      </c>
      <c r="E116" s="239">
        <v>13797</v>
      </c>
      <c r="F116" s="236" t="s">
        <v>219</v>
      </c>
    </row>
    <row r="117" s="204" customFormat="1" ht="22" customHeight="1" spans="1:6">
      <c r="A117" s="215">
        <v>110110102</v>
      </c>
      <c r="B117" s="243" t="s">
        <v>220</v>
      </c>
      <c r="C117" s="198"/>
      <c r="D117" s="244"/>
      <c r="E117" s="244"/>
      <c r="F117" s="245"/>
    </row>
    <row r="118" s="204" customFormat="1" ht="22" customHeight="1" spans="1:6">
      <c r="A118" s="215" t="s">
        <v>221</v>
      </c>
      <c r="B118" s="243" t="s">
        <v>222</v>
      </c>
      <c r="C118" s="198"/>
      <c r="D118" s="244"/>
      <c r="E118" s="244"/>
      <c r="F118" s="245"/>
    </row>
    <row r="119" s="204" customFormat="1" ht="22" customHeight="1" spans="1:6">
      <c r="A119" s="215" t="s">
        <v>223</v>
      </c>
      <c r="B119" s="243" t="s">
        <v>224</v>
      </c>
      <c r="C119" s="198"/>
      <c r="D119" s="244"/>
      <c r="E119" s="244"/>
      <c r="F119" s="245"/>
    </row>
    <row r="120" ht="18" customHeight="1" spans="1:6">
      <c r="A120" s="215" t="s">
        <v>225</v>
      </c>
      <c r="B120" s="224" t="s">
        <v>226</v>
      </c>
      <c r="C120" s="198"/>
      <c r="D120" s="239"/>
      <c r="E120" s="239"/>
      <c r="F120" s="237"/>
    </row>
    <row r="121" ht="18" customHeight="1" spans="1:6">
      <c r="A121" s="215" t="s">
        <v>227</v>
      </c>
      <c r="B121" s="224" t="s">
        <v>228</v>
      </c>
      <c r="C121" s="198"/>
      <c r="D121" s="239">
        <v>137867</v>
      </c>
      <c r="E121" s="239">
        <v>137867</v>
      </c>
      <c r="F121" s="237"/>
    </row>
    <row r="122" ht="18" customHeight="1" spans="1:6">
      <c r="A122" s="215" t="s">
        <v>229</v>
      </c>
      <c r="B122" s="246" t="s">
        <v>230</v>
      </c>
      <c r="C122" s="198"/>
      <c r="D122" s="239"/>
      <c r="E122" s="239"/>
      <c r="F122" s="237"/>
    </row>
    <row r="123" ht="18" customHeight="1" spans="1:6">
      <c r="A123" s="247" t="s">
        <v>231</v>
      </c>
      <c r="B123" s="248" t="s">
        <v>232</v>
      </c>
      <c r="C123" s="198"/>
      <c r="D123" s="239"/>
      <c r="E123" s="239"/>
      <c r="F123" s="237"/>
    </row>
    <row r="124" ht="18" customHeight="1" spans="1:6">
      <c r="A124" s="215"/>
      <c r="B124" s="142"/>
      <c r="C124" s="227"/>
      <c r="D124" s="239"/>
      <c r="E124" s="239"/>
      <c r="F124" s="237"/>
    </row>
    <row r="125" ht="18" customHeight="1" spans="1:6">
      <c r="A125" s="215"/>
      <c r="B125" s="203" t="s">
        <v>233</v>
      </c>
      <c r="C125" s="198">
        <v>1252383</v>
      </c>
      <c r="D125" s="198">
        <v>1606687</v>
      </c>
      <c r="E125" s="223">
        <v>354304</v>
      </c>
      <c r="F125" s="237"/>
    </row>
    <row r="126" ht="18" customHeight="1"/>
    <row r="127" ht="18" customHeight="1"/>
  </sheetData>
  <mergeCells count="1">
    <mergeCell ref="A2:F2"/>
  </mergeCells>
  <printOptions horizontalCentered="1"/>
  <pageMargins left="0.590277777777778" right="0.66875" top="0.708333333333333" bottom="0.747916666666667" header="0.5" footer="0.5"/>
  <pageSetup paperSize="9" scale="74" fitToHeight="0" orientation="portrait"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F1412"/>
  <sheetViews>
    <sheetView showZeros="0" topLeftCell="A5" workbookViewId="0">
      <selection activeCell="B908" sqref="B908"/>
    </sheetView>
  </sheetViews>
  <sheetFormatPr defaultColWidth="9.81666666666667" defaultRowHeight="13.5" outlineLevelCol="5"/>
  <cols>
    <col min="1" max="1" width="9.55" style="166" customWidth="1"/>
    <col min="2" max="2" width="38.3" style="116" customWidth="1"/>
    <col min="3" max="3" width="13.1083333333333" style="114" customWidth="1"/>
    <col min="4" max="4" width="12.8833333333333" style="118" customWidth="1"/>
    <col min="5" max="5" width="10.6333333333333" style="118" customWidth="1"/>
    <col min="6" max="6" width="45.8" style="114" customWidth="1"/>
    <col min="7" max="16384" width="9.81666666666667" style="114"/>
  </cols>
  <sheetData>
    <row r="1" s="114" customFormat="1" ht="14.25" spans="1:5">
      <c r="A1" s="167" t="s">
        <v>234</v>
      </c>
      <c r="B1" s="116"/>
      <c r="D1" s="118"/>
      <c r="E1" s="118"/>
    </row>
    <row r="2" s="115" customFormat="1" ht="28.5" spans="1:6">
      <c r="A2" s="121" t="s">
        <v>235</v>
      </c>
      <c r="B2" s="121"/>
      <c r="C2" s="121"/>
      <c r="D2" s="122"/>
      <c r="E2" s="122"/>
      <c r="F2" s="121"/>
    </row>
    <row r="3" s="114" customFormat="1" spans="1:6">
      <c r="A3" s="166"/>
      <c r="B3" s="116"/>
      <c r="C3" s="123"/>
      <c r="D3" s="118"/>
      <c r="E3" s="118"/>
      <c r="F3" s="166" t="s">
        <v>6</v>
      </c>
    </row>
    <row r="4" s="114" customFormat="1" ht="38.1" customHeight="1" spans="1:6">
      <c r="A4" s="149" t="s">
        <v>236</v>
      </c>
      <c r="B4" s="125" t="s">
        <v>8</v>
      </c>
      <c r="C4" s="125" t="s">
        <v>9</v>
      </c>
      <c r="D4" s="168" t="s">
        <v>10</v>
      </c>
      <c r="E4" s="168" t="s">
        <v>11</v>
      </c>
      <c r="F4" s="169" t="s">
        <v>12</v>
      </c>
    </row>
    <row r="5" s="114" customFormat="1" ht="38.1" customHeight="1" spans="1:6">
      <c r="A5" s="149"/>
      <c r="B5" s="125" t="s">
        <v>237</v>
      </c>
      <c r="C5" s="128">
        <v>655923.369558</v>
      </c>
      <c r="D5" s="128">
        <v>827617.1334699</v>
      </c>
      <c r="E5" s="129">
        <v>171693.7639119</v>
      </c>
      <c r="F5" s="139"/>
    </row>
    <row r="6" s="117" customFormat="1" ht="40.5" spans="1:6">
      <c r="A6" s="170" t="s">
        <v>238</v>
      </c>
      <c r="B6" s="171" t="s">
        <v>239</v>
      </c>
      <c r="C6" s="172">
        <v>74343.301946</v>
      </c>
      <c r="D6" s="129">
        <v>75748.7976338</v>
      </c>
      <c r="E6" s="129">
        <v>1405.49568779999</v>
      </c>
      <c r="F6" s="139" t="s">
        <v>240</v>
      </c>
    </row>
    <row r="7" s="114" customFormat="1" hidden="1" outlineLevel="1" spans="1:6">
      <c r="A7" s="170" t="s">
        <v>241</v>
      </c>
      <c r="B7" s="173" t="s">
        <v>242</v>
      </c>
      <c r="C7" s="172">
        <v>1753.200787</v>
      </c>
      <c r="D7" s="129">
        <v>1683.304266</v>
      </c>
      <c r="E7" s="129">
        <v>-69.8965210000001</v>
      </c>
      <c r="F7" s="130"/>
    </row>
    <row r="8" s="114" customFormat="1" hidden="1" outlineLevel="2" spans="1:6">
      <c r="A8" s="174">
        <v>2010101</v>
      </c>
      <c r="B8" s="175" t="s">
        <v>243</v>
      </c>
      <c r="C8" s="176">
        <v>1368.159803</v>
      </c>
      <c r="D8" s="135">
        <v>1335.452343</v>
      </c>
      <c r="E8" s="135">
        <v>-32.7074600000001</v>
      </c>
      <c r="F8" s="130"/>
    </row>
    <row r="9" s="114" customFormat="1" hidden="1" outlineLevel="2" spans="1:6">
      <c r="A9" s="174">
        <v>2010102</v>
      </c>
      <c r="B9" s="175" t="s">
        <v>244</v>
      </c>
      <c r="C9" s="176">
        <v>48</v>
      </c>
      <c r="D9" s="135">
        <v>55</v>
      </c>
      <c r="E9" s="135">
        <v>7</v>
      </c>
      <c r="F9" s="130"/>
    </row>
    <row r="10" s="114" customFormat="1" hidden="1" outlineLevel="2" spans="1:6">
      <c r="A10" s="177">
        <v>2010103</v>
      </c>
      <c r="B10" s="175" t="s">
        <v>245</v>
      </c>
      <c r="C10" s="176">
        <v>1.240984</v>
      </c>
      <c r="D10" s="135">
        <v>3.271923</v>
      </c>
      <c r="E10" s="135">
        <v>2.030939</v>
      </c>
      <c r="F10" s="130"/>
    </row>
    <row r="11" s="114" customFormat="1" hidden="1" outlineLevel="2" spans="1:6">
      <c r="A11" s="177">
        <v>2010104</v>
      </c>
      <c r="B11" s="175" t="s">
        <v>246</v>
      </c>
      <c r="C11" s="176">
        <v>155.8</v>
      </c>
      <c r="D11" s="135">
        <v>140.8</v>
      </c>
      <c r="E11" s="135">
        <v>-15</v>
      </c>
      <c r="F11" s="130"/>
    </row>
    <row r="12" s="114" customFormat="1" hidden="1" outlineLevel="2" spans="1:6">
      <c r="A12" s="177">
        <v>2010105</v>
      </c>
      <c r="B12" s="175" t="s">
        <v>247</v>
      </c>
      <c r="C12" s="176">
        <v>41</v>
      </c>
      <c r="D12" s="135">
        <v>39</v>
      </c>
      <c r="E12" s="135">
        <v>-2</v>
      </c>
      <c r="F12" s="130"/>
    </row>
    <row r="13" s="114" customFormat="1" hidden="1" outlineLevel="2" spans="1:6">
      <c r="A13" s="177">
        <v>2010106</v>
      </c>
      <c r="B13" s="175" t="s">
        <v>248</v>
      </c>
      <c r="C13" s="176">
        <v>20</v>
      </c>
      <c r="D13" s="135">
        <v>15.5</v>
      </c>
      <c r="E13" s="135">
        <v>-4.5</v>
      </c>
      <c r="F13" s="130"/>
    </row>
    <row r="14" s="114" customFormat="1" hidden="1" outlineLevel="2" spans="1:6">
      <c r="A14" s="177">
        <v>2010107</v>
      </c>
      <c r="B14" s="175" t="s">
        <v>249</v>
      </c>
      <c r="C14" s="176">
        <v>57</v>
      </c>
      <c r="D14" s="135">
        <v>47</v>
      </c>
      <c r="E14" s="135">
        <v>-10</v>
      </c>
      <c r="F14" s="130"/>
    </row>
    <row r="15" s="114" customFormat="1" hidden="1" outlineLevel="2" spans="1:6">
      <c r="A15" s="177">
        <v>2010108</v>
      </c>
      <c r="B15" s="175" t="s">
        <v>250</v>
      </c>
      <c r="C15" s="176">
        <v>62</v>
      </c>
      <c r="D15" s="135">
        <v>39</v>
      </c>
      <c r="E15" s="135">
        <v>-23</v>
      </c>
      <c r="F15" s="130"/>
    </row>
    <row r="16" s="114" customFormat="1" hidden="1" outlineLevel="2" spans="1:6">
      <c r="A16" s="177">
        <v>2010109</v>
      </c>
      <c r="B16" s="175" t="s">
        <v>251</v>
      </c>
      <c r="C16" s="176"/>
      <c r="D16" s="135">
        <v>0</v>
      </c>
      <c r="E16" s="135">
        <v>0</v>
      </c>
      <c r="F16" s="130"/>
    </row>
    <row r="17" s="114" customFormat="1" hidden="1" outlineLevel="2" spans="1:6">
      <c r="A17" s="177">
        <v>2010150</v>
      </c>
      <c r="B17" s="175" t="s">
        <v>252</v>
      </c>
      <c r="C17" s="176"/>
      <c r="D17" s="135">
        <v>8.28</v>
      </c>
      <c r="E17" s="135">
        <v>8.28</v>
      </c>
      <c r="F17" s="130"/>
    </row>
    <row r="18" s="114" customFormat="1" hidden="1" outlineLevel="2" spans="1:6">
      <c r="A18" s="177">
        <v>2010199</v>
      </c>
      <c r="B18" s="175" t="s">
        <v>253</v>
      </c>
      <c r="C18" s="176"/>
      <c r="D18" s="135">
        <v>0</v>
      </c>
      <c r="E18" s="135">
        <v>0</v>
      </c>
      <c r="F18" s="130"/>
    </row>
    <row r="19" s="114" customFormat="1" hidden="1" outlineLevel="1" collapsed="1" spans="1:6">
      <c r="A19" s="178">
        <v>20102</v>
      </c>
      <c r="B19" s="173" t="s">
        <v>254</v>
      </c>
      <c r="C19" s="172">
        <v>1337.334981</v>
      </c>
      <c r="D19" s="129">
        <v>1501.694581</v>
      </c>
      <c r="E19" s="129">
        <v>164.3596</v>
      </c>
      <c r="F19" s="130"/>
    </row>
    <row r="20" s="114" customFormat="1" hidden="1" outlineLevel="2" spans="1:6">
      <c r="A20" s="177">
        <v>2010201</v>
      </c>
      <c r="B20" s="175" t="s">
        <v>243</v>
      </c>
      <c r="C20" s="176">
        <v>994.334981</v>
      </c>
      <c r="D20" s="135">
        <v>1106.694581</v>
      </c>
      <c r="E20" s="135">
        <v>112.3596</v>
      </c>
      <c r="F20" s="130"/>
    </row>
    <row r="21" s="114" customFormat="1" hidden="1" outlineLevel="2" spans="1:6">
      <c r="A21" s="177">
        <v>2010202</v>
      </c>
      <c r="B21" s="175" t="s">
        <v>244</v>
      </c>
      <c r="C21" s="176">
        <v>135</v>
      </c>
      <c r="D21" s="135">
        <v>217</v>
      </c>
      <c r="E21" s="135">
        <v>82</v>
      </c>
      <c r="F21" s="130"/>
    </row>
    <row r="22" s="114" customFormat="1" hidden="1" outlineLevel="2" spans="1:6">
      <c r="A22" s="177">
        <v>2010203</v>
      </c>
      <c r="B22" s="175" t="s">
        <v>245</v>
      </c>
      <c r="C22" s="176"/>
      <c r="D22" s="135">
        <v>0</v>
      </c>
      <c r="E22" s="135">
        <v>0</v>
      </c>
      <c r="F22" s="130"/>
    </row>
    <row r="23" s="114" customFormat="1" hidden="1" outlineLevel="2" spans="1:6">
      <c r="A23" s="177">
        <v>2010204</v>
      </c>
      <c r="B23" s="175" t="s">
        <v>255</v>
      </c>
      <c r="C23" s="176">
        <v>113</v>
      </c>
      <c r="D23" s="135">
        <v>98</v>
      </c>
      <c r="E23" s="135">
        <v>-15</v>
      </c>
      <c r="F23" s="130"/>
    </row>
    <row r="24" s="114" customFormat="1" hidden="1" outlineLevel="2" spans="1:6">
      <c r="A24" s="177">
        <v>2010205</v>
      </c>
      <c r="B24" s="175" t="s">
        <v>256</v>
      </c>
      <c r="C24" s="176">
        <v>50</v>
      </c>
      <c r="D24" s="135">
        <v>35</v>
      </c>
      <c r="E24" s="135">
        <v>-15</v>
      </c>
      <c r="F24" s="130"/>
    </row>
    <row r="25" s="114" customFormat="1" hidden="1" outlineLevel="2" spans="1:6">
      <c r="A25" s="177">
        <v>2010206</v>
      </c>
      <c r="B25" s="175" t="s">
        <v>257</v>
      </c>
      <c r="C25" s="176">
        <v>30</v>
      </c>
      <c r="D25" s="135">
        <v>30</v>
      </c>
      <c r="E25" s="135">
        <v>0</v>
      </c>
      <c r="F25" s="130"/>
    </row>
    <row r="26" s="114" customFormat="1" hidden="1" outlineLevel="2" spans="1:6">
      <c r="A26" s="177">
        <v>2010250</v>
      </c>
      <c r="B26" s="175" t="s">
        <v>252</v>
      </c>
      <c r="C26" s="176"/>
      <c r="D26" s="135">
        <v>0</v>
      </c>
      <c r="E26" s="135">
        <v>0</v>
      </c>
      <c r="F26" s="130"/>
    </row>
    <row r="27" s="114" customFormat="1" hidden="1" outlineLevel="2" spans="1:6">
      <c r="A27" s="177">
        <v>2010299</v>
      </c>
      <c r="B27" s="175" t="s">
        <v>258</v>
      </c>
      <c r="C27" s="176">
        <v>15</v>
      </c>
      <c r="D27" s="135">
        <v>15</v>
      </c>
      <c r="E27" s="135">
        <v>0</v>
      </c>
      <c r="F27" s="130"/>
    </row>
    <row r="28" s="114" customFormat="1" hidden="1" outlineLevel="1" collapsed="1" spans="1:6">
      <c r="A28" s="178">
        <v>20103</v>
      </c>
      <c r="B28" s="173" t="s">
        <v>259</v>
      </c>
      <c r="C28" s="172">
        <v>14145.226243</v>
      </c>
      <c r="D28" s="129">
        <v>13929.153727</v>
      </c>
      <c r="E28" s="129">
        <v>-216.072515999998</v>
      </c>
      <c r="F28" s="130"/>
    </row>
    <row r="29" s="114" customFormat="1" hidden="1" outlineLevel="2" spans="1:6">
      <c r="A29" s="177">
        <v>2010301</v>
      </c>
      <c r="B29" s="175" t="s">
        <v>243</v>
      </c>
      <c r="C29" s="176">
        <v>2137.216426</v>
      </c>
      <c r="D29" s="135">
        <v>2223.881738</v>
      </c>
      <c r="E29" s="135">
        <v>86.6653120000001</v>
      </c>
      <c r="F29" s="130"/>
    </row>
    <row r="30" s="114" customFormat="1" hidden="1" outlineLevel="2" spans="1:6">
      <c r="A30" s="177">
        <v>2010302</v>
      </c>
      <c r="B30" s="175" t="s">
        <v>244</v>
      </c>
      <c r="C30" s="176">
        <v>3137.17</v>
      </c>
      <c r="D30" s="135">
        <v>2774.613511</v>
      </c>
      <c r="E30" s="135">
        <v>-362.556489</v>
      </c>
      <c r="F30" s="130"/>
    </row>
    <row r="31" s="114" customFormat="1" hidden="1" outlineLevel="2" spans="1:6">
      <c r="A31" s="177">
        <v>2010303</v>
      </c>
      <c r="B31" s="175" t="s">
        <v>245</v>
      </c>
      <c r="C31" s="176">
        <v>8098.317493</v>
      </c>
      <c r="D31" s="135">
        <v>7683.181848</v>
      </c>
      <c r="E31" s="135">
        <v>-415.135644999999</v>
      </c>
      <c r="F31" s="130"/>
    </row>
    <row r="32" s="114" customFormat="1" hidden="1" outlineLevel="2" spans="1:6">
      <c r="A32" s="177">
        <v>2010304</v>
      </c>
      <c r="B32" s="175" t="s">
        <v>260</v>
      </c>
      <c r="C32" s="176"/>
      <c r="D32" s="135">
        <v>0</v>
      </c>
      <c r="E32" s="135">
        <v>0</v>
      </c>
      <c r="F32" s="130"/>
    </row>
    <row r="33" s="114" customFormat="1" hidden="1" outlineLevel="2" spans="1:6">
      <c r="A33" s="177">
        <v>2010305</v>
      </c>
      <c r="B33" s="175" t="s">
        <v>261</v>
      </c>
      <c r="C33" s="176"/>
      <c r="D33" s="135">
        <v>0</v>
      </c>
      <c r="E33" s="135">
        <v>0</v>
      </c>
      <c r="F33" s="130"/>
    </row>
    <row r="34" s="114" customFormat="1" hidden="1" outlineLevel="2" spans="1:6">
      <c r="A34" s="177">
        <v>2010306</v>
      </c>
      <c r="B34" s="175" t="s">
        <v>262</v>
      </c>
      <c r="C34" s="176"/>
      <c r="D34" s="135">
        <v>0</v>
      </c>
      <c r="E34" s="135">
        <v>0</v>
      </c>
      <c r="F34" s="130"/>
    </row>
    <row r="35" s="114" customFormat="1" hidden="1" outlineLevel="2" spans="1:6">
      <c r="A35" s="177">
        <v>2010308</v>
      </c>
      <c r="B35" s="175" t="s">
        <v>263</v>
      </c>
      <c r="C35" s="176">
        <v>518.243117</v>
      </c>
      <c r="D35" s="135">
        <v>539.451277</v>
      </c>
      <c r="E35" s="135">
        <v>21.20816</v>
      </c>
      <c r="F35" s="130"/>
    </row>
    <row r="36" s="114" customFormat="1" hidden="1" outlineLevel="2" spans="1:6">
      <c r="A36" s="177">
        <v>2010309</v>
      </c>
      <c r="B36" s="175" t="s">
        <v>264</v>
      </c>
      <c r="C36" s="176"/>
      <c r="D36" s="135">
        <v>0</v>
      </c>
      <c r="E36" s="135">
        <v>0</v>
      </c>
      <c r="F36" s="130"/>
    </row>
    <row r="37" s="114" customFormat="1" hidden="1" outlineLevel="2" spans="1:6">
      <c r="A37" s="177">
        <v>2010350</v>
      </c>
      <c r="B37" s="175" t="s">
        <v>252</v>
      </c>
      <c r="C37" s="176">
        <v>254.279207</v>
      </c>
      <c r="D37" s="135">
        <v>308.025353</v>
      </c>
      <c r="E37" s="135">
        <v>53.746146</v>
      </c>
      <c r="F37" s="130"/>
    </row>
    <row r="38" s="114" customFormat="1" ht="27" hidden="1" outlineLevel="2" spans="1:6">
      <c r="A38" s="177">
        <v>2010399</v>
      </c>
      <c r="B38" s="175" t="s">
        <v>265</v>
      </c>
      <c r="C38" s="176"/>
      <c r="D38" s="135">
        <v>400</v>
      </c>
      <c r="E38" s="135">
        <v>400</v>
      </c>
      <c r="F38" s="130"/>
    </row>
    <row r="39" s="114" customFormat="1" hidden="1" outlineLevel="1" collapsed="1" spans="1:6">
      <c r="A39" s="170" t="s">
        <v>266</v>
      </c>
      <c r="B39" s="173" t="s">
        <v>267</v>
      </c>
      <c r="C39" s="172">
        <v>5832.245526</v>
      </c>
      <c r="D39" s="129">
        <v>4350.343983</v>
      </c>
      <c r="E39" s="129">
        <v>-1481.901543</v>
      </c>
      <c r="F39" s="130"/>
    </row>
    <row r="40" s="114" customFormat="1" hidden="1" outlineLevel="2" spans="1:6">
      <c r="A40" s="177">
        <v>2010401</v>
      </c>
      <c r="B40" s="175" t="s">
        <v>243</v>
      </c>
      <c r="C40" s="176">
        <v>1518.795113</v>
      </c>
      <c r="D40" s="135">
        <v>1680.764713</v>
      </c>
      <c r="E40" s="135">
        <v>161.9696</v>
      </c>
      <c r="F40" s="130"/>
    </row>
    <row r="41" s="114" customFormat="1" hidden="1" outlineLevel="2" spans="1:6">
      <c r="A41" s="177">
        <v>2010402</v>
      </c>
      <c r="B41" s="175" t="s">
        <v>244</v>
      </c>
      <c r="C41" s="176">
        <v>3960</v>
      </c>
      <c r="D41" s="135">
        <v>2282.97</v>
      </c>
      <c r="E41" s="135">
        <v>-1677.03</v>
      </c>
      <c r="F41" s="130"/>
    </row>
    <row r="42" s="114" customFormat="1" hidden="1" outlineLevel="2" spans="1:6">
      <c r="A42" s="177">
        <v>2010403</v>
      </c>
      <c r="B42" s="175" t="s">
        <v>245</v>
      </c>
      <c r="C42" s="176"/>
      <c r="D42" s="135">
        <v>0</v>
      </c>
      <c r="E42" s="135">
        <v>0</v>
      </c>
      <c r="F42" s="130"/>
    </row>
    <row r="43" s="114" customFormat="1" hidden="1" outlineLevel="2" spans="1:6">
      <c r="A43" s="177">
        <v>2010404</v>
      </c>
      <c r="B43" s="175" t="s">
        <v>268</v>
      </c>
      <c r="C43" s="176"/>
      <c r="D43" s="135">
        <v>0</v>
      </c>
      <c r="E43" s="135">
        <v>0</v>
      </c>
      <c r="F43" s="130"/>
    </row>
    <row r="44" s="114" customFormat="1" hidden="1" outlineLevel="2" spans="1:6">
      <c r="A44" s="177">
        <v>2010405</v>
      </c>
      <c r="B44" s="175" t="s">
        <v>269</v>
      </c>
      <c r="C44" s="176"/>
      <c r="D44" s="135">
        <v>0</v>
      </c>
      <c r="E44" s="135">
        <v>0</v>
      </c>
      <c r="F44" s="130"/>
    </row>
    <row r="45" s="114" customFormat="1" hidden="1" outlineLevel="2" spans="1:6">
      <c r="A45" s="177">
        <v>2010406</v>
      </c>
      <c r="B45" s="175" t="s">
        <v>270</v>
      </c>
      <c r="C45" s="176"/>
      <c r="D45" s="135">
        <v>0</v>
      </c>
      <c r="E45" s="135">
        <v>0</v>
      </c>
      <c r="F45" s="130"/>
    </row>
    <row r="46" s="114" customFormat="1" hidden="1" outlineLevel="2" spans="1:6">
      <c r="A46" s="177">
        <v>2010407</v>
      </c>
      <c r="B46" s="175" t="s">
        <v>271</v>
      </c>
      <c r="C46" s="176"/>
      <c r="D46" s="135">
        <v>0</v>
      </c>
      <c r="E46" s="135">
        <v>0</v>
      </c>
      <c r="F46" s="130"/>
    </row>
    <row r="47" s="114" customFormat="1" hidden="1" outlineLevel="2" spans="1:6">
      <c r="A47" s="177">
        <v>2010408</v>
      </c>
      <c r="B47" s="175" t="s">
        <v>272</v>
      </c>
      <c r="C47" s="176">
        <v>70.569703</v>
      </c>
      <c r="D47" s="135">
        <v>98.481402</v>
      </c>
      <c r="E47" s="135">
        <v>27.911699</v>
      </c>
      <c r="F47" s="130"/>
    </row>
    <row r="48" s="114" customFormat="1" hidden="1" outlineLevel="2" spans="1:6">
      <c r="A48" s="177">
        <v>2010450</v>
      </c>
      <c r="B48" s="175" t="s">
        <v>252</v>
      </c>
      <c r="C48" s="176">
        <v>82.88071</v>
      </c>
      <c r="D48" s="135">
        <v>88.127868</v>
      </c>
      <c r="E48" s="135">
        <v>5.24715800000001</v>
      </c>
      <c r="F48" s="130"/>
    </row>
    <row r="49" s="114" customFormat="1" hidden="1" outlineLevel="2" spans="1:6">
      <c r="A49" s="177">
        <v>2010499</v>
      </c>
      <c r="B49" s="175" t="s">
        <v>273</v>
      </c>
      <c r="C49" s="176">
        <v>200</v>
      </c>
      <c r="D49" s="135">
        <v>200</v>
      </c>
      <c r="E49" s="135">
        <v>0</v>
      </c>
      <c r="F49" s="130"/>
    </row>
    <row r="50" s="114" customFormat="1" hidden="1" outlineLevel="1" collapsed="1" spans="1:6">
      <c r="A50" s="178">
        <v>20105</v>
      </c>
      <c r="B50" s="173" t="s">
        <v>274</v>
      </c>
      <c r="C50" s="172">
        <v>846.128907</v>
      </c>
      <c r="D50" s="129">
        <v>897.821025</v>
      </c>
      <c r="E50" s="129">
        <v>51.6921179999999</v>
      </c>
      <c r="F50" s="130"/>
    </row>
    <row r="51" s="114" customFormat="1" hidden="1" outlineLevel="2" spans="1:6">
      <c r="A51" s="177">
        <v>2010501</v>
      </c>
      <c r="B51" s="175" t="s">
        <v>243</v>
      </c>
      <c r="C51" s="176">
        <v>492.128907</v>
      </c>
      <c r="D51" s="135">
        <v>538.821025</v>
      </c>
      <c r="E51" s="135">
        <v>46.6921179999999</v>
      </c>
      <c r="F51" s="130"/>
    </row>
    <row r="52" s="114" customFormat="1" hidden="1" outlineLevel="2" spans="1:6">
      <c r="A52" s="177">
        <v>2010502</v>
      </c>
      <c r="B52" s="175" t="s">
        <v>244</v>
      </c>
      <c r="C52" s="176">
        <v>19</v>
      </c>
      <c r="D52" s="135">
        <v>24</v>
      </c>
      <c r="E52" s="135">
        <v>5</v>
      </c>
      <c r="F52" s="130"/>
    </row>
    <row r="53" s="114" customFormat="1" hidden="1" outlineLevel="2" spans="1:6">
      <c r="A53" s="177">
        <v>2010503</v>
      </c>
      <c r="B53" s="175" t="s">
        <v>245</v>
      </c>
      <c r="C53" s="176"/>
      <c r="D53" s="135">
        <v>0</v>
      </c>
      <c r="E53" s="135">
        <v>0</v>
      </c>
      <c r="F53" s="130"/>
    </row>
    <row r="54" s="114" customFormat="1" hidden="1" outlineLevel="2" spans="1:6">
      <c r="A54" s="177">
        <v>2010504</v>
      </c>
      <c r="B54" s="175" t="s">
        <v>275</v>
      </c>
      <c r="C54" s="176"/>
      <c r="D54" s="135">
        <v>0</v>
      </c>
      <c r="E54" s="135">
        <v>0</v>
      </c>
      <c r="F54" s="130"/>
    </row>
    <row r="55" s="114" customFormat="1" hidden="1" outlineLevel="2" spans="1:6">
      <c r="A55" s="177">
        <v>2010505</v>
      </c>
      <c r="B55" s="175" t="s">
        <v>276</v>
      </c>
      <c r="C55" s="176"/>
      <c r="D55" s="135">
        <v>0</v>
      </c>
      <c r="E55" s="135">
        <v>0</v>
      </c>
      <c r="F55" s="130"/>
    </row>
    <row r="56" s="114" customFormat="1" hidden="1" outlineLevel="2" spans="1:6">
      <c r="A56" s="177">
        <v>2010506</v>
      </c>
      <c r="B56" s="175" t="s">
        <v>277</v>
      </c>
      <c r="C56" s="176"/>
      <c r="D56" s="135">
        <v>0</v>
      </c>
      <c r="E56" s="135">
        <v>0</v>
      </c>
      <c r="F56" s="130"/>
    </row>
    <row r="57" s="114" customFormat="1" hidden="1" outlineLevel="2" spans="1:6">
      <c r="A57" s="177">
        <v>2010507</v>
      </c>
      <c r="B57" s="175" t="s">
        <v>278</v>
      </c>
      <c r="C57" s="176">
        <v>100</v>
      </c>
      <c r="D57" s="135">
        <v>100</v>
      </c>
      <c r="E57" s="135">
        <v>0</v>
      </c>
      <c r="F57" s="130"/>
    </row>
    <row r="58" s="114" customFormat="1" hidden="1" outlineLevel="2" spans="1:6">
      <c r="A58" s="177">
        <v>2010508</v>
      </c>
      <c r="B58" s="175" t="s">
        <v>279</v>
      </c>
      <c r="C58" s="176">
        <v>235</v>
      </c>
      <c r="D58" s="135">
        <v>235</v>
      </c>
      <c r="E58" s="135">
        <v>0</v>
      </c>
      <c r="F58" s="130"/>
    </row>
    <row r="59" s="114" customFormat="1" hidden="1" outlineLevel="2" spans="1:6">
      <c r="A59" s="177">
        <v>2010550</v>
      </c>
      <c r="B59" s="175" t="s">
        <v>252</v>
      </c>
      <c r="C59" s="176"/>
      <c r="D59" s="135">
        <v>0</v>
      </c>
      <c r="E59" s="135">
        <v>0</v>
      </c>
      <c r="F59" s="130"/>
    </row>
    <row r="60" s="114" customFormat="1" hidden="1" outlineLevel="2" spans="1:6">
      <c r="A60" s="177">
        <v>2010599</v>
      </c>
      <c r="B60" s="175" t="s">
        <v>280</v>
      </c>
      <c r="C60" s="176"/>
      <c r="D60" s="135">
        <v>0</v>
      </c>
      <c r="E60" s="135">
        <v>0</v>
      </c>
      <c r="F60" s="130"/>
    </row>
    <row r="61" s="114" customFormat="1" hidden="1" outlineLevel="1" collapsed="1" spans="1:6">
      <c r="A61" s="178">
        <v>20106</v>
      </c>
      <c r="B61" s="173" t="s">
        <v>281</v>
      </c>
      <c r="C61" s="172">
        <v>3621.723703</v>
      </c>
      <c r="D61" s="129">
        <v>3538.689739</v>
      </c>
      <c r="E61" s="129">
        <v>-83.0339640000002</v>
      </c>
      <c r="F61" s="130"/>
    </row>
    <row r="62" s="114" customFormat="1" hidden="1" outlineLevel="2" spans="1:6">
      <c r="A62" s="177">
        <v>2010601</v>
      </c>
      <c r="B62" s="175" t="s">
        <v>243</v>
      </c>
      <c r="C62" s="176">
        <v>1393.113703</v>
      </c>
      <c r="D62" s="135">
        <v>1472.598739</v>
      </c>
      <c r="E62" s="135">
        <v>79.485036</v>
      </c>
      <c r="F62" s="130"/>
    </row>
    <row r="63" s="114" customFormat="1" hidden="1" outlineLevel="2" spans="1:6">
      <c r="A63" s="177">
        <v>2010602</v>
      </c>
      <c r="B63" s="175" t="s">
        <v>244</v>
      </c>
      <c r="C63" s="176">
        <v>765.55</v>
      </c>
      <c r="D63" s="135">
        <v>794.25</v>
      </c>
      <c r="E63" s="135">
        <v>28.7</v>
      </c>
      <c r="F63" s="130"/>
    </row>
    <row r="64" s="114" customFormat="1" hidden="1" outlineLevel="2" spans="1:6">
      <c r="A64" s="177">
        <v>2010603</v>
      </c>
      <c r="B64" s="175" t="s">
        <v>245</v>
      </c>
      <c r="C64" s="176"/>
      <c r="D64" s="135">
        <v>0</v>
      </c>
      <c r="E64" s="135">
        <v>0</v>
      </c>
      <c r="F64" s="130"/>
    </row>
    <row r="65" s="114" customFormat="1" hidden="1" outlineLevel="2" spans="1:6">
      <c r="A65" s="177">
        <v>2010604</v>
      </c>
      <c r="B65" s="175" t="s">
        <v>282</v>
      </c>
      <c r="C65" s="176">
        <v>200</v>
      </c>
      <c r="D65" s="135">
        <v>223.781</v>
      </c>
      <c r="E65" s="135">
        <v>23.781</v>
      </c>
      <c r="F65" s="130"/>
    </row>
    <row r="66" s="114" customFormat="1" hidden="1" outlineLevel="2" spans="1:6">
      <c r="A66" s="177">
        <v>2010605</v>
      </c>
      <c r="B66" s="175" t="s">
        <v>283</v>
      </c>
      <c r="C66" s="176"/>
      <c r="D66" s="135">
        <v>0</v>
      </c>
      <c r="E66" s="135">
        <v>0</v>
      </c>
      <c r="F66" s="130"/>
    </row>
    <row r="67" s="114" customFormat="1" hidden="1" outlineLevel="2" spans="1:6">
      <c r="A67" s="177">
        <v>2010606</v>
      </c>
      <c r="B67" s="175" t="s">
        <v>284</v>
      </c>
      <c r="C67" s="176"/>
      <c r="D67" s="135">
        <v>0</v>
      </c>
      <c r="E67" s="135">
        <v>0</v>
      </c>
      <c r="F67" s="130"/>
    </row>
    <row r="68" s="114" customFormat="1" hidden="1" outlineLevel="2" spans="1:6">
      <c r="A68" s="177">
        <v>2010607</v>
      </c>
      <c r="B68" s="175" t="s">
        <v>285</v>
      </c>
      <c r="C68" s="176">
        <v>278.06</v>
      </c>
      <c r="D68" s="135">
        <v>278.06</v>
      </c>
      <c r="E68" s="135">
        <v>0</v>
      </c>
      <c r="F68" s="130"/>
    </row>
    <row r="69" s="114" customFormat="1" hidden="1" outlineLevel="2" spans="1:6">
      <c r="A69" s="177">
        <v>2010608</v>
      </c>
      <c r="B69" s="175" t="s">
        <v>286</v>
      </c>
      <c r="C69" s="176">
        <v>970</v>
      </c>
      <c r="D69" s="135">
        <v>755</v>
      </c>
      <c r="E69" s="135">
        <v>-215</v>
      </c>
      <c r="F69" s="130"/>
    </row>
    <row r="70" s="114" customFormat="1" hidden="1" outlineLevel="2" spans="1:6">
      <c r="A70" s="177">
        <v>2010650</v>
      </c>
      <c r="B70" s="175" t="s">
        <v>252</v>
      </c>
      <c r="C70" s="176"/>
      <c r="D70" s="135">
        <v>0</v>
      </c>
      <c r="E70" s="135">
        <v>0</v>
      </c>
      <c r="F70" s="130"/>
    </row>
    <row r="71" s="114" customFormat="1" hidden="1" outlineLevel="2" spans="1:6">
      <c r="A71" s="177">
        <v>2010699</v>
      </c>
      <c r="B71" s="175" t="s">
        <v>287</v>
      </c>
      <c r="C71" s="176">
        <v>15</v>
      </c>
      <c r="D71" s="135">
        <v>15</v>
      </c>
      <c r="E71" s="135">
        <v>0</v>
      </c>
      <c r="F71" s="130"/>
    </row>
    <row r="72" s="114" customFormat="1" hidden="1" outlineLevel="1" collapsed="1" spans="1:6">
      <c r="A72" s="178">
        <v>20107</v>
      </c>
      <c r="B72" s="173" t="s">
        <v>288</v>
      </c>
      <c r="C72" s="172">
        <v>4897.511173</v>
      </c>
      <c r="D72" s="129">
        <v>4101.610183</v>
      </c>
      <c r="E72" s="129">
        <v>-795.90099</v>
      </c>
      <c r="F72" s="130"/>
    </row>
    <row r="73" s="114" customFormat="1" hidden="1" outlineLevel="2" spans="1:6">
      <c r="A73" s="177">
        <v>2010701</v>
      </c>
      <c r="B73" s="175" t="s">
        <v>243</v>
      </c>
      <c r="C73" s="176">
        <v>4202.511173</v>
      </c>
      <c r="D73" s="135">
        <v>3656.610183</v>
      </c>
      <c r="E73" s="135">
        <v>-545.90099</v>
      </c>
      <c r="F73" s="130"/>
    </row>
    <row r="74" s="114" customFormat="1" hidden="1" outlineLevel="2" spans="1:6">
      <c r="A74" s="177">
        <v>2010702</v>
      </c>
      <c r="B74" s="175" t="s">
        <v>244</v>
      </c>
      <c r="C74" s="176">
        <v>150</v>
      </c>
      <c r="D74" s="135">
        <v>150</v>
      </c>
      <c r="E74" s="135">
        <v>0</v>
      </c>
      <c r="F74" s="130"/>
    </row>
    <row r="75" s="114" customFormat="1" hidden="1" outlineLevel="2" spans="1:6">
      <c r="A75" s="177">
        <v>2010703</v>
      </c>
      <c r="B75" s="175" t="s">
        <v>245</v>
      </c>
      <c r="C75" s="176"/>
      <c r="D75" s="135">
        <v>0</v>
      </c>
      <c r="E75" s="135">
        <v>0</v>
      </c>
      <c r="F75" s="130"/>
    </row>
    <row r="76" s="114" customFormat="1" hidden="1" outlineLevel="2" spans="1:6">
      <c r="A76" s="177">
        <v>2010709</v>
      </c>
      <c r="B76" s="175" t="s">
        <v>285</v>
      </c>
      <c r="C76" s="176"/>
      <c r="D76" s="135">
        <v>0</v>
      </c>
      <c r="E76" s="135">
        <v>0</v>
      </c>
      <c r="F76" s="130"/>
    </row>
    <row r="77" s="114" customFormat="1" hidden="1" outlineLevel="2" spans="1:6">
      <c r="A77" s="177">
        <v>2010710</v>
      </c>
      <c r="B77" s="175" t="s">
        <v>289</v>
      </c>
      <c r="C77" s="176">
        <v>295</v>
      </c>
      <c r="D77" s="135">
        <v>295</v>
      </c>
      <c r="E77" s="135">
        <v>0</v>
      </c>
      <c r="F77" s="130"/>
    </row>
    <row r="78" s="114" customFormat="1" hidden="1" outlineLevel="2" spans="1:6">
      <c r="A78" s="177">
        <v>2010750</v>
      </c>
      <c r="B78" s="175" t="s">
        <v>252</v>
      </c>
      <c r="C78" s="176"/>
      <c r="D78" s="135">
        <v>0</v>
      </c>
      <c r="E78" s="135">
        <v>0</v>
      </c>
      <c r="F78" s="130"/>
    </row>
    <row r="79" s="114" customFormat="1" hidden="1" outlineLevel="2" spans="1:6">
      <c r="A79" s="177">
        <v>2010799</v>
      </c>
      <c r="B79" s="175" t="s">
        <v>290</v>
      </c>
      <c r="C79" s="176">
        <v>250</v>
      </c>
      <c r="D79" s="135">
        <v>0</v>
      </c>
      <c r="E79" s="135">
        <v>-250</v>
      </c>
      <c r="F79" s="130"/>
    </row>
    <row r="80" s="114" customFormat="1" hidden="1" outlineLevel="1" collapsed="1" spans="1:6">
      <c r="A80" s="178">
        <v>20108</v>
      </c>
      <c r="B80" s="173" t="s">
        <v>291</v>
      </c>
      <c r="C80" s="172">
        <v>1484.975279</v>
      </c>
      <c r="D80" s="129">
        <v>1435.710381</v>
      </c>
      <c r="E80" s="129">
        <v>-49.2648980000001</v>
      </c>
      <c r="F80" s="130"/>
    </row>
    <row r="81" s="114" customFormat="1" hidden="1" outlineLevel="2" spans="1:6">
      <c r="A81" s="177">
        <v>2010801</v>
      </c>
      <c r="B81" s="175" t="s">
        <v>243</v>
      </c>
      <c r="C81" s="176">
        <v>888.475279</v>
      </c>
      <c r="D81" s="135">
        <v>864.210381</v>
      </c>
      <c r="E81" s="135">
        <v>-24.264898</v>
      </c>
      <c r="F81" s="130"/>
    </row>
    <row r="82" s="114" customFormat="1" hidden="1" outlineLevel="2" spans="1:6">
      <c r="A82" s="177">
        <v>2010802</v>
      </c>
      <c r="B82" s="175" t="s">
        <v>244</v>
      </c>
      <c r="C82" s="176"/>
      <c r="D82" s="135">
        <v>15</v>
      </c>
      <c r="E82" s="135">
        <v>15</v>
      </c>
      <c r="F82" s="130"/>
    </row>
    <row r="83" s="114" customFormat="1" hidden="1" outlineLevel="2" spans="1:6">
      <c r="A83" s="177">
        <v>2010803</v>
      </c>
      <c r="B83" s="175" t="s">
        <v>245</v>
      </c>
      <c r="C83" s="176"/>
      <c r="D83" s="135">
        <v>0</v>
      </c>
      <c r="E83" s="135">
        <v>0</v>
      </c>
      <c r="F83" s="130"/>
    </row>
    <row r="84" s="114" customFormat="1" hidden="1" outlineLevel="2" spans="1:6">
      <c r="A84" s="177">
        <v>2010804</v>
      </c>
      <c r="B84" s="175" t="s">
        <v>292</v>
      </c>
      <c r="C84" s="176">
        <v>130</v>
      </c>
      <c r="D84" s="135">
        <v>130</v>
      </c>
      <c r="E84" s="135">
        <v>0</v>
      </c>
      <c r="F84" s="130"/>
    </row>
    <row r="85" s="114" customFormat="1" hidden="1" outlineLevel="2" spans="1:6">
      <c r="A85" s="177">
        <v>2010805</v>
      </c>
      <c r="B85" s="175" t="s">
        <v>293</v>
      </c>
      <c r="C85" s="176"/>
      <c r="D85" s="135">
        <v>0</v>
      </c>
      <c r="E85" s="135">
        <v>0</v>
      </c>
      <c r="F85" s="130"/>
    </row>
    <row r="86" s="114" customFormat="1" hidden="1" outlineLevel="2" spans="1:6">
      <c r="A86" s="177">
        <v>2010806</v>
      </c>
      <c r="B86" s="175" t="s">
        <v>285</v>
      </c>
      <c r="C86" s="176">
        <v>6.5</v>
      </c>
      <c r="D86" s="135">
        <v>6.5</v>
      </c>
      <c r="E86" s="135">
        <v>0</v>
      </c>
      <c r="F86" s="130"/>
    </row>
    <row r="87" s="114" customFormat="1" hidden="1" outlineLevel="2" spans="1:6">
      <c r="A87" s="177">
        <v>2010850</v>
      </c>
      <c r="B87" s="175" t="s">
        <v>252</v>
      </c>
      <c r="C87" s="176"/>
      <c r="D87" s="135">
        <v>0</v>
      </c>
      <c r="E87" s="135">
        <v>0</v>
      </c>
      <c r="F87" s="130"/>
    </row>
    <row r="88" s="114" customFormat="1" hidden="1" outlineLevel="2" spans="1:6">
      <c r="A88" s="177">
        <v>2010899</v>
      </c>
      <c r="B88" s="175" t="s">
        <v>294</v>
      </c>
      <c r="C88" s="176">
        <v>460</v>
      </c>
      <c r="D88" s="135">
        <v>420</v>
      </c>
      <c r="E88" s="135">
        <v>-40</v>
      </c>
      <c r="F88" s="130"/>
    </row>
    <row r="89" s="114" customFormat="1" hidden="1" outlineLevel="1" collapsed="1" spans="1:6">
      <c r="A89" s="178">
        <v>20109</v>
      </c>
      <c r="B89" s="173" t="s">
        <v>295</v>
      </c>
      <c r="C89" s="172">
        <v>684</v>
      </c>
      <c r="D89" s="129">
        <v>371.65</v>
      </c>
      <c r="E89" s="129">
        <v>-312.35</v>
      </c>
      <c r="F89" s="130"/>
    </row>
    <row r="90" s="114" customFormat="1" hidden="1" outlineLevel="2" spans="1:6">
      <c r="A90" s="177">
        <v>2010901</v>
      </c>
      <c r="B90" s="175" t="s">
        <v>243</v>
      </c>
      <c r="C90" s="176"/>
      <c r="D90" s="135">
        <v>362.65</v>
      </c>
      <c r="E90" s="135">
        <v>362.65</v>
      </c>
      <c r="F90" s="130"/>
    </row>
    <row r="91" s="114" customFormat="1" hidden="1" outlineLevel="2" spans="1:6">
      <c r="A91" s="177">
        <v>2010902</v>
      </c>
      <c r="B91" s="175" t="s">
        <v>244</v>
      </c>
      <c r="C91" s="176"/>
      <c r="D91" s="135">
        <v>0</v>
      </c>
      <c r="E91" s="135">
        <v>0</v>
      </c>
      <c r="F91" s="130"/>
    </row>
    <row r="92" s="114" customFormat="1" hidden="1" outlineLevel="2" spans="1:6">
      <c r="A92" s="177">
        <v>2010903</v>
      </c>
      <c r="B92" s="175" t="s">
        <v>245</v>
      </c>
      <c r="C92" s="176"/>
      <c r="D92" s="135">
        <v>0</v>
      </c>
      <c r="E92" s="135">
        <v>0</v>
      </c>
      <c r="F92" s="130"/>
    </row>
    <row r="93" s="114" customFormat="1" hidden="1" outlineLevel="2" spans="1:6">
      <c r="A93" s="177">
        <v>2010905</v>
      </c>
      <c r="B93" s="175" t="s">
        <v>296</v>
      </c>
      <c r="C93" s="176"/>
      <c r="D93" s="135">
        <v>0</v>
      </c>
      <c r="E93" s="135">
        <v>0</v>
      </c>
      <c r="F93" s="130"/>
    </row>
    <row r="94" s="114" customFormat="1" hidden="1" outlineLevel="2" spans="1:6">
      <c r="A94" s="177">
        <v>2010907</v>
      </c>
      <c r="B94" s="175" t="s">
        <v>297</v>
      </c>
      <c r="C94" s="176">
        <v>684</v>
      </c>
      <c r="D94" s="135">
        <v>9</v>
      </c>
      <c r="E94" s="135">
        <v>-675</v>
      </c>
      <c r="F94" s="130"/>
    </row>
    <row r="95" s="114" customFormat="1" hidden="1" outlineLevel="2" spans="1:6">
      <c r="A95" s="177">
        <v>2010908</v>
      </c>
      <c r="B95" s="175" t="s">
        <v>285</v>
      </c>
      <c r="C95" s="176"/>
      <c r="D95" s="135">
        <v>0</v>
      </c>
      <c r="E95" s="135">
        <v>0</v>
      </c>
      <c r="F95" s="130"/>
    </row>
    <row r="96" s="114" customFormat="1" hidden="1" outlineLevel="2" spans="1:6">
      <c r="A96" s="177">
        <v>2010909</v>
      </c>
      <c r="B96" s="175" t="s">
        <v>298</v>
      </c>
      <c r="C96" s="176"/>
      <c r="D96" s="135">
        <v>0</v>
      </c>
      <c r="E96" s="135">
        <v>0</v>
      </c>
      <c r="F96" s="130"/>
    </row>
    <row r="97" s="114" customFormat="1" hidden="1" outlineLevel="2" spans="1:6">
      <c r="A97" s="177">
        <v>2010910</v>
      </c>
      <c r="B97" s="175" t="s">
        <v>299</v>
      </c>
      <c r="C97" s="176"/>
      <c r="D97" s="135">
        <v>0</v>
      </c>
      <c r="E97" s="135">
        <v>0</v>
      </c>
      <c r="F97" s="130"/>
    </row>
    <row r="98" s="114" customFormat="1" hidden="1" outlineLevel="2" spans="1:6">
      <c r="A98" s="177">
        <v>2010911</v>
      </c>
      <c r="B98" s="175" t="s">
        <v>300</v>
      </c>
      <c r="C98" s="176"/>
      <c r="D98" s="135">
        <v>0</v>
      </c>
      <c r="E98" s="135">
        <v>0</v>
      </c>
      <c r="F98" s="130"/>
    </row>
    <row r="99" s="114" customFormat="1" hidden="1" outlineLevel="2" spans="1:6">
      <c r="A99" s="177">
        <v>2010912</v>
      </c>
      <c r="B99" s="175" t="s">
        <v>301</v>
      </c>
      <c r="C99" s="176"/>
      <c r="D99" s="135">
        <v>0</v>
      </c>
      <c r="E99" s="135">
        <v>0</v>
      </c>
      <c r="F99" s="130"/>
    </row>
    <row r="100" s="114" customFormat="1" hidden="1" outlineLevel="2" spans="1:6">
      <c r="A100" s="177">
        <v>2010950</v>
      </c>
      <c r="B100" s="175" t="s">
        <v>252</v>
      </c>
      <c r="C100" s="176"/>
      <c r="D100" s="135">
        <v>0</v>
      </c>
      <c r="E100" s="135">
        <v>0</v>
      </c>
      <c r="F100" s="130"/>
    </row>
    <row r="101" s="114" customFormat="1" hidden="1" outlineLevel="2" spans="1:6">
      <c r="A101" s="177">
        <v>2010999</v>
      </c>
      <c r="B101" s="175" t="s">
        <v>302</v>
      </c>
      <c r="C101" s="176"/>
      <c r="D101" s="135">
        <v>0</v>
      </c>
      <c r="E101" s="135">
        <v>0</v>
      </c>
      <c r="F101" s="130"/>
    </row>
    <row r="102" s="114" customFormat="1" hidden="1" outlineLevel="1" collapsed="1" spans="1:6">
      <c r="A102" s="178">
        <v>20111</v>
      </c>
      <c r="B102" s="173" t="s">
        <v>303</v>
      </c>
      <c r="C102" s="172">
        <v>9239.135205</v>
      </c>
      <c r="D102" s="129">
        <v>9577.76321</v>
      </c>
      <c r="E102" s="129">
        <v>338.628005</v>
      </c>
      <c r="F102" s="130"/>
    </row>
    <row r="103" s="114" customFormat="1" hidden="1" outlineLevel="2" spans="1:6">
      <c r="A103" s="177">
        <v>2011101</v>
      </c>
      <c r="B103" s="175" t="s">
        <v>243</v>
      </c>
      <c r="C103" s="176">
        <v>3231.635205</v>
      </c>
      <c r="D103" s="135">
        <v>3834.78121</v>
      </c>
      <c r="E103" s="135">
        <v>603.146005</v>
      </c>
      <c r="F103" s="130"/>
    </row>
    <row r="104" s="114" customFormat="1" hidden="1" outlineLevel="2" spans="1:6">
      <c r="A104" s="177">
        <v>2011102</v>
      </c>
      <c r="B104" s="175" t="s">
        <v>244</v>
      </c>
      <c r="C104" s="176">
        <v>6007.5</v>
      </c>
      <c r="D104" s="135">
        <v>5742.982</v>
      </c>
      <c r="E104" s="135">
        <v>-264.518</v>
      </c>
      <c r="F104" s="130"/>
    </row>
    <row r="105" s="114" customFormat="1" hidden="1" outlineLevel="2" spans="1:6">
      <c r="A105" s="177">
        <v>2011103</v>
      </c>
      <c r="B105" s="175" t="s">
        <v>245</v>
      </c>
      <c r="C105" s="176"/>
      <c r="D105" s="135">
        <v>0</v>
      </c>
      <c r="E105" s="135">
        <v>0</v>
      </c>
      <c r="F105" s="130"/>
    </row>
    <row r="106" s="114" customFormat="1" hidden="1" outlineLevel="2" spans="1:6">
      <c r="A106" s="177">
        <v>2011104</v>
      </c>
      <c r="B106" s="175" t="s">
        <v>304</v>
      </c>
      <c r="C106" s="176"/>
      <c r="D106" s="135">
        <v>0</v>
      </c>
      <c r="E106" s="135">
        <v>0</v>
      </c>
      <c r="F106" s="130"/>
    </row>
    <row r="107" s="114" customFormat="1" hidden="1" outlineLevel="2" spans="1:6">
      <c r="A107" s="177">
        <v>2011105</v>
      </c>
      <c r="B107" s="175" t="s">
        <v>305</v>
      </c>
      <c r="C107" s="176"/>
      <c r="D107" s="135">
        <v>0</v>
      </c>
      <c r="E107" s="135">
        <v>0</v>
      </c>
      <c r="F107" s="130"/>
    </row>
    <row r="108" s="114" customFormat="1" hidden="1" outlineLevel="2" spans="1:6">
      <c r="A108" s="177">
        <v>2011106</v>
      </c>
      <c r="B108" s="175" t="s">
        <v>306</v>
      </c>
      <c r="C108" s="176"/>
      <c r="D108" s="135">
        <v>0</v>
      </c>
      <c r="E108" s="135">
        <v>0</v>
      </c>
      <c r="F108" s="130"/>
    </row>
    <row r="109" s="114" customFormat="1" hidden="1" outlineLevel="2" spans="1:6">
      <c r="A109" s="177">
        <v>2011150</v>
      </c>
      <c r="B109" s="175" t="s">
        <v>252</v>
      </c>
      <c r="C109" s="176"/>
      <c r="D109" s="135">
        <v>0</v>
      </c>
      <c r="E109" s="135">
        <v>0</v>
      </c>
      <c r="F109" s="130"/>
    </row>
    <row r="110" s="114" customFormat="1" hidden="1" outlineLevel="2" spans="1:6">
      <c r="A110" s="177">
        <v>2011199</v>
      </c>
      <c r="B110" s="175" t="s">
        <v>307</v>
      </c>
      <c r="C110" s="176"/>
      <c r="D110" s="135">
        <v>0</v>
      </c>
      <c r="E110" s="135">
        <v>0</v>
      </c>
      <c r="F110" s="130"/>
    </row>
    <row r="111" s="114" customFormat="1" hidden="1" outlineLevel="1" collapsed="1" spans="1:6">
      <c r="A111" s="178">
        <v>20113</v>
      </c>
      <c r="B111" s="173" t="s">
        <v>308</v>
      </c>
      <c r="C111" s="172">
        <v>4975.60057</v>
      </c>
      <c r="D111" s="129">
        <v>4460.718327</v>
      </c>
      <c r="E111" s="129">
        <v>-514.882242999999</v>
      </c>
      <c r="F111" s="130"/>
    </row>
    <row r="112" s="114" customFormat="1" hidden="1" outlineLevel="2" spans="1:6">
      <c r="A112" s="177">
        <v>2011301</v>
      </c>
      <c r="B112" s="175" t="s">
        <v>243</v>
      </c>
      <c r="C112" s="176">
        <v>422.652331</v>
      </c>
      <c r="D112" s="135">
        <v>416.702421</v>
      </c>
      <c r="E112" s="135">
        <v>-5.94990999999999</v>
      </c>
      <c r="F112" s="130"/>
    </row>
    <row r="113" s="114" customFormat="1" hidden="1" outlineLevel="2" spans="1:6">
      <c r="A113" s="177">
        <v>2011302</v>
      </c>
      <c r="B113" s="175" t="s">
        <v>244</v>
      </c>
      <c r="C113" s="176">
        <v>172.81</v>
      </c>
      <c r="D113" s="135">
        <v>229.07</v>
      </c>
      <c r="E113" s="135">
        <v>56.26</v>
      </c>
      <c r="F113" s="130"/>
    </row>
    <row r="114" s="114" customFormat="1" hidden="1" outlineLevel="2" spans="1:6">
      <c r="A114" s="177">
        <v>2011303</v>
      </c>
      <c r="B114" s="175" t="s">
        <v>245</v>
      </c>
      <c r="C114" s="176"/>
      <c r="D114" s="135">
        <v>0</v>
      </c>
      <c r="E114" s="135">
        <v>0</v>
      </c>
      <c r="F114" s="130"/>
    </row>
    <row r="115" s="114" customFormat="1" hidden="1" outlineLevel="2" spans="1:6">
      <c r="A115" s="177">
        <v>2011304</v>
      </c>
      <c r="B115" s="175" t="s">
        <v>309</v>
      </c>
      <c r="C115" s="176"/>
      <c r="D115" s="135">
        <v>0</v>
      </c>
      <c r="E115" s="135">
        <v>0</v>
      </c>
      <c r="F115" s="130"/>
    </row>
    <row r="116" s="114" customFormat="1" hidden="1" outlineLevel="2" spans="1:6">
      <c r="A116" s="177">
        <v>2011305</v>
      </c>
      <c r="B116" s="175" t="s">
        <v>310</v>
      </c>
      <c r="C116" s="176"/>
      <c r="D116" s="135">
        <v>0</v>
      </c>
      <c r="E116" s="135">
        <v>0</v>
      </c>
      <c r="F116" s="130"/>
    </row>
    <row r="117" s="114" customFormat="1" hidden="1" outlineLevel="2" spans="1:6">
      <c r="A117" s="177">
        <v>2011306</v>
      </c>
      <c r="B117" s="175" t="s">
        <v>311</v>
      </c>
      <c r="C117" s="176"/>
      <c r="D117" s="135">
        <v>0</v>
      </c>
      <c r="E117" s="135">
        <v>0</v>
      </c>
      <c r="F117" s="130"/>
    </row>
    <row r="118" s="114" customFormat="1" hidden="1" outlineLevel="2" spans="1:6">
      <c r="A118" s="177">
        <v>2011307</v>
      </c>
      <c r="B118" s="175" t="s">
        <v>312</v>
      </c>
      <c r="C118" s="176"/>
      <c r="D118" s="135">
        <v>0</v>
      </c>
      <c r="E118" s="135">
        <v>0</v>
      </c>
      <c r="F118" s="130"/>
    </row>
    <row r="119" s="114" customFormat="1" hidden="1" outlineLevel="2" spans="1:6">
      <c r="A119" s="177">
        <v>2011308</v>
      </c>
      <c r="B119" s="175" t="s">
        <v>313</v>
      </c>
      <c r="C119" s="176">
        <v>620</v>
      </c>
      <c r="D119" s="135">
        <v>515.210949</v>
      </c>
      <c r="E119" s="135">
        <v>-104.789051</v>
      </c>
      <c r="F119" s="130"/>
    </row>
    <row r="120" s="114" customFormat="1" hidden="1" outlineLevel="2" spans="1:6">
      <c r="A120" s="177">
        <v>2011350</v>
      </c>
      <c r="B120" s="175" t="s">
        <v>252</v>
      </c>
      <c r="C120" s="176">
        <v>1101.558238</v>
      </c>
      <c r="D120" s="135">
        <v>1149.204956</v>
      </c>
      <c r="E120" s="135">
        <v>47.646718</v>
      </c>
      <c r="F120" s="130"/>
    </row>
    <row r="121" s="114" customFormat="1" hidden="1" outlineLevel="2" spans="1:6">
      <c r="A121" s="177">
        <v>2011399</v>
      </c>
      <c r="B121" s="175" t="s">
        <v>314</v>
      </c>
      <c r="C121" s="176">
        <v>2658.580001</v>
      </c>
      <c r="D121" s="135">
        <v>2150.530001</v>
      </c>
      <c r="E121" s="135">
        <v>-508.05</v>
      </c>
      <c r="F121" s="130"/>
    </row>
    <row r="122" s="114" customFormat="1" hidden="1" outlineLevel="1" collapsed="1" spans="1:6">
      <c r="A122" s="178">
        <v>20114</v>
      </c>
      <c r="B122" s="173" t="s">
        <v>315</v>
      </c>
      <c r="C122" s="172">
        <v>15</v>
      </c>
      <c r="D122" s="129">
        <v>0</v>
      </c>
      <c r="E122" s="129">
        <v>-15</v>
      </c>
      <c r="F122" s="130"/>
    </row>
    <row r="123" s="114" customFormat="1" hidden="1" outlineLevel="2" spans="1:6">
      <c r="A123" s="177">
        <v>2011401</v>
      </c>
      <c r="B123" s="175" t="s">
        <v>243</v>
      </c>
      <c r="C123" s="176"/>
      <c r="D123" s="135">
        <v>0</v>
      </c>
      <c r="E123" s="135">
        <v>0</v>
      </c>
      <c r="F123" s="130"/>
    </row>
    <row r="124" s="114" customFormat="1" hidden="1" outlineLevel="2" spans="1:6">
      <c r="A124" s="177">
        <v>2011402</v>
      </c>
      <c r="B124" s="175" t="s">
        <v>244</v>
      </c>
      <c r="C124" s="176"/>
      <c r="D124" s="135">
        <v>0</v>
      </c>
      <c r="E124" s="135">
        <v>0</v>
      </c>
      <c r="F124" s="130"/>
    </row>
    <row r="125" s="114" customFormat="1" hidden="1" outlineLevel="2" spans="1:6">
      <c r="A125" s="177">
        <v>2011403</v>
      </c>
      <c r="B125" s="175" t="s">
        <v>245</v>
      </c>
      <c r="C125" s="176"/>
      <c r="D125" s="135">
        <v>0</v>
      </c>
      <c r="E125" s="135">
        <v>0</v>
      </c>
      <c r="F125" s="130"/>
    </row>
    <row r="126" s="114" customFormat="1" hidden="1" outlineLevel="2" spans="1:6">
      <c r="A126" s="177">
        <v>2011404</v>
      </c>
      <c r="B126" s="175" t="s">
        <v>316</v>
      </c>
      <c r="C126" s="176"/>
      <c r="D126" s="135">
        <v>0</v>
      </c>
      <c r="E126" s="135">
        <v>0</v>
      </c>
      <c r="F126" s="130"/>
    </row>
    <row r="127" s="114" customFormat="1" hidden="1" outlineLevel="2" spans="1:6">
      <c r="A127" s="177">
        <v>2011405</v>
      </c>
      <c r="B127" s="175" t="s">
        <v>317</v>
      </c>
      <c r="C127" s="176"/>
      <c r="D127" s="135">
        <v>0</v>
      </c>
      <c r="E127" s="135">
        <v>0</v>
      </c>
      <c r="F127" s="130"/>
    </row>
    <row r="128" s="114" customFormat="1" hidden="1" outlineLevel="2" spans="1:6">
      <c r="A128" s="177">
        <v>2011408</v>
      </c>
      <c r="B128" s="175" t="s">
        <v>318</v>
      </c>
      <c r="C128" s="176"/>
      <c r="D128" s="135">
        <v>0</v>
      </c>
      <c r="E128" s="135">
        <v>0</v>
      </c>
      <c r="F128" s="130"/>
    </row>
    <row r="129" s="114" customFormat="1" hidden="1" outlineLevel="2" spans="1:6">
      <c r="A129" s="177">
        <v>2011409</v>
      </c>
      <c r="B129" s="175" t="s">
        <v>319</v>
      </c>
      <c r="C129" s="176"/>
      <c r="D129" s="135">
        <v>0</v>
      </c>
      <c r="E129" s="135">
        <v>0</v>
      </c>
      <c r="F129" s="130"/>
    </row>
    <row r="130" s="114" customFormat="1" hidden="1" outlineLevel="2" spans="1:6">
      <c r="A130" s="177">
        <v>2011410</v>
      </c>
      <c r="B130" s="175" t="s">
        <v>320</v>
      </c>
      <c r="C130" s="176"/>
      <c r="D130" s="135">
        <v>0</v>
      </c>
      <c r="E130" s="135">
        <v>0</v>
      </c>
      <c r="F130" s="130"/>
    </row>
    <row r="131" s="114" customFormat="1" hidden="1" outlineLevel="2" spans="1:6">
      <c r="A131" s="177">
        <v>2011411</v>
      </c>
      <c r="B131" s="175" t="s">
        <v>321</v>
      </c>
      <c r="C131" s="176"/>
      <c r="D131" s="135">
        <v>0</v>
      </c>
      <c r="E131" s="135">
        <v>0</v>
      </c>
      <c r="F131" s="130"/>
    </row>
    <row r="132" s="114" customFormat="1" hidden="1" outlineLevel="2" spans="1:6">
      <c r="A132" s="177">
        <v>2011450</v>
      </c>
      <c r="B132" s="175" t="s">
        <v>252</v>
      </c>
      <c r="C132" s="176"/>
      <c r="D132" s="135">
        <v>0</v>
      </c>
      <c r="E132" s="135">
        <v>0</v>
      </c>
      <c r="F132" s="130"/>
    </row>
    <row r="133" s="114" customFormat="1" hidden="1" outlineLevel="2" spans="1:6">
      <c r="A133" s="177">
        <v>2011499</v>
      </c>
      <c r="B133" s="175" t="s">
        <v>322</v>
      </c>
      <c r="C133" s="176">
        <v>15</v>
      </c>
      <c r="D133" s="135">
        <v>0</v>
      </c>
      <c r="E133" s="135">
        <v>-15</v>
      </c>
      <c r="F133" s="130"/>
    </row>
    <row r="134" s="114" customFormat="1" hidden="1" outlineLevel="1" collapsed="1" spans="1:6">
      <c r="A134" s="178">
        <v>20123</v>
      </c>
      <c r="B134" s="173" t="s">
        <v>323</v>
      </c>
      <c r="C134" s="172">
        <v>25</v>
      </c>
      <c r="D134" s="129">
        <v>45</v>
      </c>
      <c r="E134" s="129">
        <v>20</v>
      </c>
      <c r="F134" s="130"/>
    </row>
    <row r="135" s="114" customFormat="1" hidden="1" outlineLevel="2" spans="1:6">
      <c r="A135" s="177">
        <v>2012301</v>
      </c>
      <c r="B135" s="175" t="s">
        <v>243</v>
      </c>
      <c r="C135" s="176"/>
      <c r="D135" s="135">
        <v>0</v>
      </c>
      <c r="E135" s="135">
        <v>0</v>
      </c>
      <c r="F135" s="130"/>
    </row>
    <row r="136" s="114" customFormat="1" hidden="1" outlineLevel="2" spans="1:6">
      <c r="A136" s="177">
        <v>2012302</v>
      </c>
      <c r="B136" s="175" t="s">
        <v>244</v>
      </c>
      <c r="C136" s="176"/>
      <c r="D136" s="135">
        <v>0</v>
      </c>
      <c r="E136" s="135">
        <v>0</v>
      </c>
      <c r="F136" s="130"/>
    </row>
    <row r="137" s="114" customFormat="1" hidden="1" outlineLevel="2" spans="1:6">
      <c r="A137" s="177">
        <v>2012303</v>
      </c>
      <c r="B137" s="175" t="s">
        <v>245</v>
      </c>
      <c r="C137" s="176"/>
      <c r="D137" s="135">
        <v>0</v>
      </c>
      <c r="E137" s="135">
        <v>0</v>
      </c>
      <c r="F137" s="130"/>
    </row>
    <row r="138" s="114" customFormat="1" hidden="1" outlineLevel="2" spans="1:6">
      <c r="A138" s="177">
        <v>2012304</v>
      </c>
      <c r="B138" s="175" t="s">
        <v>324</v>
      </c>
      <c r="C138" s="176">
        <v>25</v>
      </c>
      <c r="D138" s="135">
        <v>45</v>
      </c>
      <c r="E138" s="135">
        <v>20</v>
      </c>
      <c r="F138" s="130"/>
    </row>
    <row r="139" s="114" customFormat="1" hidden="1" outlineLevel="2" spans="1:6">
      <c r="A139" s="177">
        <v>2012350</v>
      </c>
      <c r="B139" s="175" t="s">
        <v>252</v>
      </c>
      <c r="C139" s="176"/>
      <c r="D139" s="135">
        <v>0</v>
      </c>
      <c r="E139" s="135">
        <v>0</v>
      </c>
      <c r="F139" s="130"/>
    </row>
    <row r="140" s="114" customFormat="1" hidden="1" outlineLevel="2" spans="1:6">
      <c r="A140" s="177">
        <v>2012399</v>
      </c>
      <c r="B140" s="175" t="s">
        <v>325</v>
      </c>
      <c r="C140" s="176"/>
      <c r="D140" s="135">
        <v>0</v>
      </c>
      <c r="E140" s="135">
        <v>0</v>
      </c>
      <c r="F140" s="130"/>
    </row>
    <row r="141" s="114" customFormat="1" hidden="1" outlineLevel="1" collapsed="1" spans="1:6">
      <c r="A141" s="178">
        <v>20125</v>
      </c>
      <c r="B141" s="173" t="s">
        <v>326</v>
      </c>
      <c r="C141" s="172"/>
      <c r="D141" s="129">
        <v>0</v>
      </c>
      <c r="E141" s="129">
        <v>0</v>
      </c>
      <c r="F141" s="130"/>
    </row>
    <row r="142" s="114" customFormat="1" hidden="1" outlineLevel="2" spans="1:6">
      <c r="A142" s="177">
        <v>2012501</v>
      </c>
      <c r="B142" s="175" t="s">
        <v>243</v>
      </c>
      <c r="C142" s="176"/>
      <c r="D142" s="135">
        <v>0</v>
      </c>
      <c r="E142" s="135">
        <v>0</v>
      </c>
      <c r="F142" s="130"/>
    </row>
    <row r="143" s="114" customFormat="1" hidden="1" outlineLevel="2" spans="1:6">
      <c r="A143" s="177">
        <v>2012502</v>
      </c>
      <c r="B143" s="175" t="s">
        <v>244</v>
      </c>
      <c r="C143" s="176"/>
      <c r="D143" s="135">
        <v>0</v>
      </c>
      <c r="E143" s="135">
        <v>0</v>
      </c>
      <c r="F143" s="130"/>
    </row>
    <row r="144" s="114" customFormat="1" hidden="1" outlineLevel="2" spans="1:6">
      <c r="A144" s="177">
        <v>2012503</v>
      </c>
      <c r="B144" s="175" t="s">
        <v>245</v>
      </c>
      <c r="C144" s="176"/>
      <c r="D144" s="135">
        <v>0</v>
      </c>
      <c r="E144" s="135">
        <v>0</v>
      </c>
      <c r="F144" s="130"/>
    </row>
    <row r="145" s="114" customFormat="1" hidden="1" outlineLevel="2" spans="1:6">
      <c r="A145" s="177">
        <v>2012504</v>
      </c>
      <c r="B145" s="175" t="s">
        <v>327</v>
      </c>
      <c r="C145" s="176"/>
      <c r="D145" s="135">
        <v>0</v>
      </c>
      <c r="E145" s="135">
        <v>0</v>
      </c>
      <c r="F145" s="130"/>
    </row>
    <row r="146" s="114" customFormat="1" hidden="1" outlineLevel="2" spans="1:6">
      <c r="A146" s="177">
        <v>2012505</v>
      </c>
      <c r="B146" s="175" t="s">
        <v>328</v>
      </c>
      <c r="C146" s="176"/>
      <c r="D146" s="135">
        <v>0</v>
      </c>
      <c r="E146" s="135">
        <v>0</v>
      </c>
      <c r="F146" s="130"/>
    </row>
    <row r="147" s="114" customFormat="1" hidden="1" outlineLevel="2" spans="1:6">
      <c r="A147" s="177">
        <v>2012550</v>
      </c>
      <c r="B147" s="175" t="s">
        <v>252</v>
      </c>
      <c r="C147" s="176"/>
      <c r="D147" s="135">
        <v>0</v>
      </c>
      <c r="E147" s="135">
        <v>0</v>
      </c>
      <c r="F147" s="130"/>
    </row>
    <row r="148" s="114" customFormat="1" hidden="1" outlineLevel="2" spans="1:6">
      <c r="A148" s="177">
        <v>2012599</v>
      </c>
      <c r="B148" s="175" t="s">
        <v>329</v>
      </c>
      <c r="C148" s="176"/>
      <c r="D148" s="135">
        <v>0</v>
      </c>
      <c r="E148" s="135">
        <v>0</v>
      </c>
      <c r="F148" s="130"/>
    </row>
    <row r="149" s="114" customFormat="1" hidden="1" outlineLevel="1" collapsed="1" spans="1:6">
      <c r="A149" s="178">
        <v>20126</v>
      </c>
      <c r="B149" s="173" t="s">
        <v>330</v>
      </c>
      <c r="C149" s="172">
        <v>703.416779</v>
      </c>
      <c r="D149" s="129">
        <v>6301.273119</v>
      </c>
      <c r="E149" s="129">
        <v>5597.85634</v>
      </c>
      <c r="F149" s="139" t="s">
        <v>331</v>
      </c>
    </row>
    <row r="150" s="114" customFormat="1" hidden="1" outlineLevel="2" spans="1:6">
      <c r="A150" s="177">
        <v>2012601</v>
      </c>
      <c r="B150" s="175" t="s">
        <v>243</v>
      </c>
      <c r="C150" s="176">
        <v>393.416779</v>
      </c>
      <c r="D150" s="135">
        <v>402.273119</v>
      </c>
      <c r="E150" s="135">
        <v>8.85633999999999</v>
      </c>
      <c r="F150" s="130"/>
    </row>
    <row r="151" s="114" customFormat="1" hidden="1" outlineLevel="2" spans="1:6">
      <c r="A151" s="177">
        <v>2012602</v>
      </c>
      <c r="B151" s="175" t="s">
        <v>244</v>
      </c>
      <c r="C151" s="176"/>
      <c r="D151" s="135">
        <v>0</v>
      </c>
      <c r="E151" s="135">
        <v>0</v>
      </c>
      <c r="F151" s="130"/>
    </row>
    <row r="152" s="114" customFormat="1" hidden="1" outlineLevel="2" spans="1:6">
      <c r="A152" s="177">
        <v>2012603</v>
      </c>
      <c r="B152" s="175" t="s">
        <v>245</v>
      </c>
      <c r="C152" s="176"/>
      <c r="D152" s="135">
        <v>0</v>
      </c>
      <c r="E152" s="135">
        <v>0</v>
      </c>
      <c r="F152" s="130"/>
    </row>
    <row r="153" s="114" customFormat="1" hidden="1" outlineLevel="2" spans="1:6">
      <c r="A153" s="177">
        <v>2012604</v>
      </c>
      <c r="B153" s="175" t="s">
        <v>332</v>
      </c>
      <c r="C153" s="176">
        <v>295</v>
      </c>
      <c r="D153" s="135">
        <v>5884</v>
      </c>
      <c r="E153" s="135">
        <v>5589</v>
      </c>
      <c r="F153" s="130"/>
    </row>
    <row r="154" s="114" customFormat="1" hidden="1" outlineLevel="2" spans="1:6">
      <c r="A154" s="177">
        <v>2012699</v>
      </c>
      <c r="B154" s="175" t="s">
        <v>333</v>
      </c>
      <c r="C154" s="176">
        <v>15</v>
      </c>
      <c r="D154" s="135">
        <v>15</v>
      </c>
      <c r="E154" s="135">
        <v>0</v>
      </c>
      <c r="F154" s="130"/>
    </row>
    <row r="155" s="114" customFormat="1" hidden="1" outlineLevel="1" collapsed="1" spans="1:6">
      <c r="A155" s="178">
        <v>20128</v>
      </c>
      <c r="B155" s="173" t="s">
        <v>334</v>
      </c>
      <c r="C155" s="172">
        <v>537.966</v>
      </c>
      <c r="D155" s="129">
        <v>539.31016</v>
      </c>
      <c r="E155" s="129">
        <v>1.34415999999999</v>
      </c>
      <c r="F155" s="130"/>
    </row>
    <row r="156" s="114" customFormat="1" hidden="1" outlineLevel="2" spans="1:6">
      <c r="A156" s="177">
        <v>2012801</v>
      </c>
      <c r="B156" s="175" t="s">
        <v>243</v>
      </c>
      <c r="C156" s="176">
        <v>250.166</v>
      </c>
      <c r="D156" s="135">
        <v>261.51016</v>
      </c>
      <c r="E156" s="135">
        <v>11.34416</v>
      </c>
      <c r="F156" s="130"/>
    </row>
    <row r="157" s="114" customFormat="1" hidden="1" outlineLevel="2" spans="1:6">
      <c r="A157" s="177">
        <v>2012802</v>
      </c>
      <c r="B157" s="175" t="s">
        <v>244</v>
      </c>
      <c r="C157" s="176">
        <v>187.8</v>
      </c>
      <c r="D157" s="135">
        <v>177.8</v>
      </c>
      <c r="E157" s="135">
        <v>-10</v>
      </c>
      <c r="F157" s="130"/>
    </row>
    <row r="158" s="114" customFormat="1" hidden="1" outlineLevel="2" spans="1:6">
      <c r="A158" s="177">
        <v>2012803</v>
      </c>
      <c r="B158" s="175" t="s">
        <v>245</v>
      </c>
      <c r="C158" s="176"/>
      <c r="D158" s="135">
        <v>0</v>
      </c>
      <c r="E158" s="135">
        <v>0</v>
      </c>
      <c r="F158" s="130"/>
    </row>
    <row r="159" s="114" customFormat="1" hidden="1" outlineLevel="2" spans="1:6">
      <c r="A159" s="177">
        <v>2012804</v>
      </c>
      <c r="B159" s="175" t="s">
        <v>257</v>
      </c>
      <c r="C159" s="176"/>
      <c r="D159" s="135">
        <v>0</v>
      </c>
      <c r="E159" s="135">
        <v>0</v>
      </c>
      <c r="F159" s="130"/>
    </row>
    <row r="160" s="114" customFormat="1" hidden="1" outlineLevel="2" spans="1:6">
      <c r="A160" s="177">
        <v>2012850</v>
      </c>
      <c r="B160" s="175" t="s">
        <v>252</v>
      </c>
      <c r="C160" s="176"/>
      <c r="D160" s="135">
        <v>0</v>
      </c>
      <c r="E160" s="135">
        <v>0</v>
      </c>
      <c r="F160" s="130"/>
    </row>
    <row r="161" s="114" customFormat="1" hidden="1" outlineLevel="2" spans="1:6">
      <c r="A161" s="177">
        <v>2012899</v>
      </c>
      <c r="B161" s="175" t="s">
        <v>335</v>
      </c>
      <c r="C161" s="176">
        <v>100</v>
      </c>
      <c r="D161" s="135">
        <v>100</v>
      </c>
      <c r="E161" s="135">
        <v>0</v>
      </c>
      <c r="F161" s="130"/>
    </row>
    <row r="162" s="114" customFormat="1" hidden="1" outlineLevel="1" collapsed="1" spans="1:6">
      <c r="A162" s="178">
        <v>20129</v>
      </c>
      <c r="B162" s="173" t="s">
        <v>336</v>
      </c>
      <c r="C162" s="172">
        <v>2049.043574</v>
      </c>
      <c r="D162" s="129">
        <v>2147.1210728</v>
      </c>
      <c r="E162" s="129">
        <v>98.0774988000003</v>
      </c>
      <c r="F162" s="130"/>
    </row>
    <row r="163" s="114" customFormat="1" hidden="1" outlineLevel="2" spans="1:6">
      <c r="A163" s="177">
        <v>2012901</v>
      </c>
      <c r="B163" s="175" t="s">
        <v>243</v>
      </c>
      <c r="C163" s="176">
        <v>966.737182</v>
      </c>
      <c r="D163" s="135">
        <v>1066.8328738</v>
      </c>
      <c r="E163" s="135">
        <v>100.0956918</v>
      </c>
      <c r="F163" s="130"/>
    </row>
    <row r="164" s="114" customFormat="1" hidden="1" outlineLevel="2" spans="1:6">
      <c r="A164" s="177">
        <v>2012902</v>
      </c>
      <c r="B164" s="175" t="s">
        <v>244</v>
      </c>
      <c r="C164" s="176">
        <v>868.67</v>
      </c>
      <c r="D164" s="135">
        <v>844.72</v>
      </c>
      <c r="E164" s="135">
        <v>-23.9499999999999</v>
      </c>
      <c r="F164" s="130"/>
    </row>
    <row r="165" s="114" customFormat="1" hidden="1" outlineLevel="2" spans="1:6">
      <c r="A165" s="177">
        <v>2012903</v>
      </c>
      <c r="B165" s="175" t="s">
        <v>245</v>
      </c>
      <c r="C165" s="176"/>
      <c r="D165" s="135">
        <v>0</v>
      </c>
      <c r="E165" s="135">
        <v>0</v>
      </c>
      <c r="F165" s="130"/>
    </row>
    <row r="166" s="114" customFormat="1" hidden="1" outlineLevel="2" spans="1:6">
      <c r="A166" s="177">
        <v>2012906</v>
      </c>
      <c r="B166" s="175" t="s">
        <v>337</v>
      </c>
      <c r="C166" s="176"/>
      <c r="D166" s="135">
        <v>0</v>
      </c>
      <c r="E166" s="135">
        <v>0</v>
      </c>
      <c r="F166" s="130"/>
    </row>
    <row r="167" s="114" customFormat="1" hidden="1" outlineLevel="2" spans="1:6">
      <c r="A167" s="177">
        <v>2012950</v>
      </c>
      <c r="B167" s="175" t="s">
        <v>252</v>
      </c>
      <c r="C167" s="176">
        <v>156.636392</v>
      </c>
      <c r="D167" s="135">
        <v>169.188199</v>
      </c>
      <c r="E167" s="135">
        <v>12.551807</v>
      </c>
      <c r="F167" s="130"/>
    </row>
    <row r="168" s="114" customFormat="1" hidden="1" outlineLevel="2" spans="1:6">
      <c r="A168" s="177">
        <v>2012999</v>
      </c>
      <c r="B168" s="175" t="s">
        <v>338</v>
      </c>
      <c r="C168" s="176">
        <v>57</v>
      </c>
      <c r="D168" s="135">
        <v>66.38</v>
      </c>
      <c r="E168" s="135">
        <v>9.38</v>
      </c>
      <c r="F168" s="130"/>
    </row>
    <row r="169" s="114" customFormat="1" hidden="1" outlineLevel="1" collapsed="1" spans="1:6">
      <c r="A169" s="178">
        <v>20131</v>
      </c>
      <c r="B169" s="173" t="s">
        <v>339</v>
      </c>
      <c r="C169" s="172">
        <v>9229.863699</v>
      </c>
      <c r="D169" s="129">
        <v>7850.102785</v>
      </c>
      <c r="E169" s="129">
        <v>-1379.760914</v>
      </c>
      <c r="F169" s="130"/>
    </row>
    <row r="170" s="114" customFormat="1" hidden="1" outlineLevel="2" spans="1:6">
      <c r="A170" s="177">
        <v>2013101</v>
      </c>
      <c r="B170" s="175" t="s">
        <v>243</v>
      </c>
      <c r="C170" s="176">
        <v>2898.830999</v>
      </c>
      <c r="D170" s="135">
        <v>3101.402785</v>
      </c>
      <c r="E170" s="135">
        <v>202.571786</v>
      </c>
      <c r="F170" s="130"/>
    </row>
    <row r="171" s="114" customFormat="1" hidden="1" outlineLevel="2" spans="1:6">
      <c r="A171" s="177">
        <v>2013102</v>
      </c>
      <c r="B171" s="175" t="s">
        <v>244</v>
      </c>
      <c r="C171" s="176">
        <v>6331.0327</v>
      </c>
      <c r="D171" s="135">
        <v>4748.7</v>
      </c>
      <c r="E171" s="135">
        <v>-1582.3327</v>
      </c>
      <c r="F171" s="130"/>
    </row>
    <row r="172" s="114" customFormat="1" hidden="1" outlineLevel="2" spans="1:6">
      <c r="A172" s="177">
        <v>2013103</v>
      </c>
      <c r="B172" s="175" t="s">
        <v>245</v>
      </c>
      <c r="C172" s="176"/>
      <c r="D172" s="135">
        <v>0</v>
      </c>
      <c r="E172" s="135">
        <v>0</v>
      </c>
      <c r="F172" s="130"/>
    </row>
    <row r="173" s="114" customFormat="1" hidden="1" outlineLevel="2" spans="1:6">
      <c r="A173" s="177">
        <v>2013105</v>
      </c>
      <c r="B173" s="175" t="s">
        <v>340</v>
      </c>
      <c r="C173" s="176"/>
      <c r="D173" s="135">
        <v>0</v>
      </c>
      <c r="E173" s="135">
        <v>0</v>
      </c>
      <c r="F173" s="130"/>
    </row>
    <row r="174" s="114" customFormat="1" hidden="1" outlineLevel="2" spans="1:6">
      <c r="A174" s="177">
        <v>2013150</v>
      </c>
      <c r="B174" s="175" t="s">
        <v>252</v>
      </c>
      <c r="C174" s="176"/>
      <c r="D174" s="135">
        <v>0</v>
      </c>
      <c r="E174" s="135">
        <v>0</v>
      </c>
      <c r="F174" s="130"/>
    </row>
    <row r="175" s="114" customFormat="1" ht="27" hidden="1" outlineLevel="2" spans="1:6">
      <c r="A175" s="177">
        <v>2013199</v>
      </c>
      <c r="B175" s="175" t="s">
        <v>341</v>
      </c>
      <c r="C175" s="176"/>
      <c r="D175" s="135">
        <v>0</v>
      </c>
      <c r="E175" s="135">
        <v>0</v>
      </c>
      <c r="F175" s="130"/>
    </row>
    <row r="176" s="114" customFormat="1" hidden="1" outlineLevel="1" collapsed="1" spans="1:6">
      <c r="A176" s="178">
        <v>20132</v>
      </c>
      <c r="B176" s="173" t="s">
        <v>342</v>
      </c>
      <c r="C176" s="172">
        <v>3992.541727</v>
      </c>
      <c r="D176" s="129">
        <v>3684.873492</v>
      </c>
      <c r="E176" s="129">
        <v>-307.668235</v>
      </c>
      <c r="F176" s="130"/>
    </row>
    <row r="177" s="114" customFormat="1" hidden="1" outlineLevel="2" spans="1:6">
      <c r="A177" s="177">
        <v>2013201</v>
      </c>
      <c r="B177" s="175" t="s">
        <v>243</v>
      </c>
      <c r="C177" s="176">
        <v>767.041727</v>
      </c>
      <c r="D177" s="135">
        <v>783.977687</v>
      </c>
      <c r="E177" s="135">
        <v>16.9359599999999</v>
      </c>
      <c r="F177" s="130"/>
    </row>
    <row r="178" s="114" customFormat="1" hidden="1" outlineLevel="2" spans="1:6">
      <c r="A178" s="177">
        <v>2013202</v>
      </c>
      <c r="B178" s="175" t="s">
        <v>244</v>
      </c>
      <c r="C178" s="176">
        <v>1926.5</v>
      </c>
      <c r="D178" s="135">
        <v>1575.29297</v>
      </c>
      <c r="E178" s="135">
        <v>-351.20703</v>
      </c>
      <c r="F178" s="130"/>
    </row>
    <row r="179" s="114" customFormat="1" hidden="1" outlineLevel="2" spans="1:6">
      <c r="A179" s="177">
        <v>2013203</v>
      </c>
      <c r="B179" s="175" t="s">
        <v>245</v>
      </c>
      <c r="C179" s="176"/>
      <c r="D179" s="135">
        <v>0</v>
      </c>
      <c r="E179" s="135">
        <v>0</v>
      </c>
      <c r="F179" s="130"/>
    </row>
    <row r="180" s="114" customFormat="1" hidden="1" outlineLevel="2" spans="1:6">
      <c r="A180" s="177">
        <v>2013204</v>
      </c>
      <c r="B180" s="175" t="s">
        <v>343</v>
      </c>
      <c r="C180" s="176"/>
      <c r="D180" s="135">
        <v>0</v>
      </c>
      <c r="E180" s="135">
        <v>0</v>
      </c>
      <c r="F180" s="130"/>
    </row>
    <row r="181" s="114" customFormat="1" hidden="1" outlineLevel="2" spans="1:6">
      <c r="A181" s="177">
        <v>2013250</v>
      </c>
      <c r="B181" s="175" t="s">
        <v>252</v>
      </c>
      <c r="C181" s="176"/>
      <c r="D181" s="135">
        <v>0</v>
      </c>
      <c r="E181" s="135">
        <v>0</v>
      </c>
      <c r="F181" s="130"/>
    </row>
    <row r="182" s="114" customFormat="1" hidden="1" outlineLevel="2" spans="1:6">
      <c r="A182" s="177">
        <v>2013299</v>
      </c>
      <c r="B182" s="175" t="s">
        <v>344</v>
      </c>
      <c r="C182" s="176">
        <v>1299</v>
      </c>
      <c r="D182" s="135">
        <v>1325.602835</v>
      </c>
      <c r="E182" s="135">
        <v>26.6028349999999</v>
      </c>
      <c r="F182" s="130"/>
    </row>
    <row r="183" s="114" customFormat="1" hidden="1" outlineLevel="1" collapsed="1" spans="1:6">
      <c r="A183" s="178">
        <v>20133</v>
      </c>
      <c r="B183" s="173" t="s">
        <v>345</v>
      </c>
      <c r="C183" s="172">
        <v>2286.263978</v>
      </c>
      <c r="D183" s="129">
        <v>2450.945619</v>
      </c>
      <c r="E183" s="129">
        <v>164.681641</v>
      </c>
      <c r="F183" s="130"/>
    </row>
    <row r="184" s="114" customFormat="1" hidden="1" outlineLevel="2" spans="1:6">
      <c r="A184" s="177">
        <v>2013301</v>
      </c>
      <c r="B184" s="175" t="s">
        <v>243</v>
      </c>
      <c r="C184" s="176">
        <v>571.263978</v>
      </c>
      <c r="D184" s="135">
        <v>675.135619</v>
      </c>
      <c r="E184" s="135">
        <v>103.871641</v>
      </c>
      <c r="F184" s="130"/>
    </row>
    <row r="185" s="114" customFormat="1" hidden="1" outlineLevel="2" spans="1:6">
      <c r="A185" s="177">
        <v>2013302</v>
      </c>
      <c r="B185" s="175" t="s">
        <v>244</v>
      </c>
      <c r="C185" s="176">
        <v>1715</v>
      </c>
      <c r="D185" s="135">
        <v>1775.81</v>
      </c>
      <c r="E185" s="135">
        <v>60.8099999999999</v>
      </c>
      <c r="F185" s="130"/>
    </row>
    <row r="186" s="114" customFormat="1" hidden="1" outlineLevel="2" spans="1:6">
      <c r="A186" s="177">
        <v>2013303</v>
      </c>
      <c r="B186" s="175" t="s">
        <v>245</v>
      </c>
      <c r="C186" s="176"/>
      <c r="D186" s="135">
        <v>0</v>
      </c>
      <c r="E186" s="135">
        <v>0</v>
      </c>
      <c r="F186" s="130"/>
    </row>
    <row r="187" s="114" customFormat="1" hidden="1" outlineLevel="2" spans="1:6">
      <c r="A187" s="177">
        <v>2013304</v>
      </c>
      <c r="B187" s="175" t="s">
        <v>346</v>
      </c>
      <c r="C187" s="176"/>
      <c r="D187" s="135">
        <v>0</v>
      </c>
      <c r="E187" s="135">
        <v>0</v>
      </c>
      <c r="F187" s="130"/>
    </row>
    <row r="188" s="114" customFormat="1" hidden="1" outlineLevel="2" spans="1:6">
      <c r="A188" s="177">
        <v>2013350</v>
      </c>
      <c r="B188" s="175" t="s">
        <v>252</v>
      </c>
      <c r="C188" s="176"/>
      <c r="D188" s="135">
        <v>0</v>
      </c>
      <c r="E188" s="135">
        <v>0</v>
      </c>
      <c r="F188" s="130"/>
    </row>
    <row r="189" s="114" customFormat="1" hidden="1" outlineLevel="2" spans="1:6">
      <c r="A189" s="177">
        <v>2013399</v>
      </c>
      <c r="B189" s="175" t="s">
        <v>347</v>
      </c>
      <c r="C189" s="176"/>
      <c r="D189" s="135">
        <v>0</v>
      </c>
      <c r="E189" s="135">
        <v>0</v>
      </c>
      <c r="F189" s="130"/>
    </row>
    <row r="190" s="114" customFormat="1" hidden="1" outlineLevel="1" collapsed="1" spans="1:6">
      <c r="A190" s="178">
        <v>20134</v>
      </c>
      <c r="B190" s="173" t="s">
        <v>348</v>
      </c>
      <c r="C190" s="172">
        <v>1203.351978</v>
      </c>
      <c r="D190" s="129">
        <v>899.695318</v>
      </c>
      <c r="E190" s="129">
        <v>-303.65666</v>
      </c>
      <c r="F190" s="130"/>
    </row>
    <row r="191" s="114" customFormat="1" hidden="1" outlineLevel="2" spans="1:6">
      <c r="A191" s="177">
        <v>2013401</v>
      </c>
      <c r="B191" s="175" t="s">
        <v>243</v>
      </c>
      <c r="C191" s="176">
        <v>490.351978</v>
      </c>
      <c r="D191" s="135">
        <v>499.695318</v>
      </c>
      <c r="E191" s="135">
        <v>9.34334000000001</v>
      </c>
      <c r="F191" s="130"/>
    </row>
    <row r="192" s="114" customFormat="1" hidden="1" outlineLevel="2" spans="1:6">
      <c r="A192" s="177">
        <v>2013402</v>
      </c>
      <c r="B192" s="175" t="s">
        <v>244</v>
      </c>
      <c r="C192" s="176">
        <v>713</v>
      </c>
      <c r="D192" s="135">
        <v>400</v>
      </c>
      <c r="E192" s="135">
        <v>-313</v>
      </c>
      <c r="F192" s="130"/>
    </row>
    <row r="193" s="114" customFormat="1" hidden="1" outlineLevel="2" spans="1:6">
      <c r="A193" s="177">
        <v>2013403</v>
      </c>
      <c r="B193" s="175" t="s">
        <v>245</v>
      </c>
      <c r="C193" s="176"/>
      <c r="D193" s="135">
        <v>0</v>
      </c>
      <c r="E193" s="135">
        <v>0</v>
      </c>
      <c r="F193" s="130"/>
    </row>
    <row r="194" s="114" customFormat="1" hidden="1" outlineLevel="2" spans="1:6">
      <c r="A194" s="177">
        <v>2013404</v>
      </c>
      <c r="B194" s="175" t="s">
        <v>349</v>
      </c>
      <c r="C194" s="176"/>
      <c r="D194" s="135">
        <v>0</v>
      </c>
      <c r="E194" s="135">
        <v>0</v>
      </c>
      <c r="F194" s="130"/>
    </row>
    <row r="195" s="114" customFormat="1" hidden="1" outlineLevel="2" spans="1:6">
      <c r="A195" s="177">
        <v>2013405</v>
      </c>
      <c r="B195" s="175" t="s">
        <v>350</v>
      </c>
      <c r="C195" s="176"/>
      <c r="D195" s="135">
        <v>0</v>
      </c>
      <c r="E195" s="135">
        <v>0</v>
      </c>
      <c r="F195" s="130"/>
    </row>
    <row r="196" s="114" customFormat="1" hidden="1" outlineLevel="2" spans="1:6">
      <c r="A196" s="177">
        <v>2013450</v>
      </c>
      <c r="B196" s="175" t="s">
        <v>252</v>
      </c>
      <c r="C196" s="176"/>
      <c r="D196" s="135">
        <v>0</v>
      </c>
      <c r="E196" s="135">
        <v>0</v>
      </c>
      <c r="F196" s="130"/>
    </row>
    <row r="197" s="114" customFormat="1" hidden="1" outlineLevel="2" spans="1:6">
      <c r="A197" s="177">
        <v>2013499</v>
      </c>
      <c r="B197" s="175" t="s">
        <v>351</v>
      </c>
      <c r="C197" s="176"/>
      <c r="D197" s="135">
        <v>0</v>
      </c>
      <c r="E197" s="135">
        <v>0</v>
      </c>
      <c r="F197" s="130"/>
    </row>
    <row r="198" s="114" customFormat="1" hidden="1" outlineLevel="1" collapsed="1" spans="1:6">
      <c r="A198" s="178">
        <v>20135</v>
      </c>
      <c r="B198" s="173" t="s">
        <v>352</v>
      </c>
      <c r="C198" s="172">
        <v>243.311223</v>
      </c>
      <c r="D198" s="129">
        <v>252.012683</v>
      </c>
      <c r="E198" s="129">
        <v>8.70146</v>
      </c>
      <c r="F198" s="130"/>
    </row>
    <row r="199" s="114" customFormat="1" hidden="1" outlineLevel="2" spans="1:6">
      <c r="A199" s="177">
        <v>2013501</v>
      </c>
      <c r="B199" s="175" t="s">
        <v>243</v>
      </c>
      <c r="C199" s="176">
        <v>191.311223</v>
      </c>
      <c r="D199" s="135">
        <v>197.512683</v>
      </c>
      <c r="E199" s="135">
        <v>6.20146</v>
      </c>
      <c r="F199" s="130"/>
    </row>
    <row r="200" s="114" customFormat="1" hidden="1" outlineLevel="2" spans="1:6">
      <c r="A200" s="177">
        <v>2013502</v>
      </c>
      <c r="B200" s="175" t="s">
        <v>244</v>
      </c>
      <c r="C200" s="176"/>
      <c r="D200" s="135">
        <v>2.5</v>
      </c>
      <c r="E200" s="135">
        <v>2.5</v>
      </c>
      <c r="F200" s="130"/>
    </row>
    <row r="201" s="114" customFormat="1" hidden="1" outlineLevel="2" spans="1:6">
      <c r="A201" s="177">
        <v>2013503</v>
      </c>
      <c r="B201" s="175" t="s">
        <v>245</v>
      </c>
      <c r="C201" s="176"/>
      <c r="D201" s="135">
        <v>0</v>
      </c>
      <c r="E201" s="135">
        <v>0</v>
      </c>
      <c r="F201" s="130"/>
    </row>
    <row r="202" s="114" customFormat="1" hidden="1" outlineLevel="2" spans="1:6">
      <c r="A202" s="177">
        <v>2013550</v>
      </c>
      <c r="B202" s="175" t="s">
        <v>252</v>
      </c>
      <c r="C202" s="176"/>
      <c r="D202" s="135">
        <v>0</v>
      </c>
      <c r="E202" s="135">
        <v>0</v>
      </c>
      <c r="F202" s="130"/>
    </row>
    <row r="203" s="114" customFormat="1" hidden="1" outlineLevel="2" spans="1:6">
      <c r="A203" s="177">
        <v>2013599</v>
      </c>
      <c r="B203" s="175" t="s">
        <v>353</v>
      </c>
      <c r="C203" s="176">
        <v>52</v>
      </c>
      <c r="D203" s="135">
        <v>52</v>
      </c>
      <c r="E203" s="135">
        <v>0</v>
      </c>
      <c r="F203" s="130"/>
    </row>
    <row r="204" s="114" customFormat="1" hidden="1" outlineLevel="1" collapsed="1" spans="1:6">
      <c r="A204" s="178">
        <v>20136</v>
      </c>
      <c r="B204" s="173" t="s">
        <v>354</v>
      </c>
      <c r="C204" s="172"/>
      <c r="D204" s="129">
        <v>0</v>
      </c>
      <c r="E204" s="129">
        <v>0</v>
      </c>
      <c r="F204" s="130"/>
    </row>
    <row r="205" s="114" customFormat="1" hidden="1" outlineLevel="2" spans="1:6">
      <c r="A205" s="177">
        <v>2013601</v>
      </c>
      <c r="B205" s="175" t="s">
        <v>243</v>
      </c>
      <c r="C205" s="176"/>
      <c r="D205" s="135">
        <v>0</v>
      </c>
      <c r="E205" s="135">
        <v>0</v>
      </c>
      <c r="F205" s="130"/>
    </row>
    <row r="206" s="114" customFormat="1" hidden="1" outlineLevel="2" spans="1:6">
      <c r="A206" s="177">
        <v>2013602</v>
      </c>
      <c r="B206" s="175" t="s">
        <v>244</v>
      </c>
      <c r="C206" s="176"/>
      <c r="D206" s="135">
        <v>0</v>
      </c>
      <c r="E206" s="135">
        <v>0</v>
      </c>
      <c r="F206" s="130"/>
    </row>
    <row r="207" s="114" customFormat="1" hidden="1" outlineLevel="2" spans="1:6">
      <c r="A207" s="177">
        <v>2013603</v>
      </c>
      <c r="B207" s="175" t="s">
        <v>245</v>
      </c>
      <c r="C207" s="176"/>
      <c r="D207" s="135">
        <v>0</v>
      </c>
      <c r="E207" s="135">
        <v>0</v>
      </c>
      <c r="F207" s="130"/>
    </row>
    <row r="208" s="114" customFormat="1" hidden="1" outlineLevel="2" spans="1:6">
      <c r="A208" s="177">
        <v>2013650</v>
      </c>
      <c r="B208" s="175" t="s">
        <v>252</v>
      </c>
      <c r="C208" s="176"/>
      <c r="D208" s="135">
        <v>0</v>
      </c>
      <c r="E208" s="135">
        <v>0</v>
      </c>
      <c r="F208" s="130"/>
    </row>
    <row r="209" s="114" customFormat="1" hidden="1" outlineLevel="2" spans="1:6">
      <c r="A209" s="177">
        <v>2013699</v>
      </c>
      <c r="B209" s="175" t="s">
        <v>354</v>
      </c>
      <c r="C209" s="176"/>
      <c r="D209" s="135">
        <v>0</v>
      </c>
      <c r="E209" s="135">
        <v>0</v>
      </c>
      <c r="F209" s="130"/>
    </row>
    <row r="210" s="114" customFormat="1" hidden="1" outlineLevel="1" collapsed="1" spans="1:6">
      <c r="A210" s="178">
        <v>20137</v>
      </c>
      <c r="B210" s="173" t="s">
        <v>355</v>
      </c>
      <c r="C210" s="172"/>
      <c r="D210" s="129">
        <v>0</v>
      </c>
      <c r="E210" s="129">
        <v>0</v>
      </c>
      <c r="F210" s="130"/>
    </row>
    <row r="211" s="114" customFormat="1" hidden="1" outlineLevel="2" spans="1:6">
      <c r="A211" s="177">
        <v>2013701</v>
      </c>
      <c r="B211" s="175" t="s">
        <v>243</v>
      </c>
      <c r="C211" s="176"/>
      <c r="D211" s="135">
        <v>0</v>
      </c>
      <c r="E211" s="135">
        <v>0</v>
      </c>
      <c r="F211" s="130"/>
    </row>
    <row r="212" s="114" customFormat="1" hidden="1" outlineLevel="2" spans="1:6">
      <c r="A212" s="177">
        <v>2013702</v>
      </c>
      <c r="B212" s="175" t="s">
        <v>244</v>
      </c>
      <c r="C212" s="176"/>
      <c r="D212" s="135">
        <v>0</v>
      </c>
      <c r="E212" s="135">
        <v>0</v>
      </c>
      <c r="F212" s="130"/>
    </row>
    <row r="213" s="114" customFormat="1" hidden="1" outlineLevel="2" spans="1:6">
      <c r="A213" s="177">
        <v>2013703</v>
      </c>
      <c r="B213" s="175" t="s">
        <v>245</v>
      </c>
      <c r="C213" s="176"/>
      <c r="D213" s="135">
        <v>0</v>
      </c>
      <c r="E213" s="135">
        <v>0</v>
      </c>
      <c r="F213" s="130"/>
    </row>
    <row r="214" s="114" customFormat="1" hidden="1" outlineLevel="2" spans="1:6">
      <c r="A214" s="177">
        <v>2013704</v>
      </c>
      <c r="B214" s="175" t="s">
        <v>356</v>
      </c>
      <c r="C214" s="176"/>
      <c r="D214" s="135">
        <v>0</v>
      </c>
      <c r="E214" s="135">
        <v>0</v>
      </c>
      <c r="F214" s="130"/>
    </row>
    <row r="215" s="114" customFormat="1" hidden="1" outlineLevel="2" spans="1:6">
      <c r="A215" s="177">
        <v>2013750</v>
      </c>
      <c r="B215" s="175" t="s">
        <v>252</v>
      </c>
      <c r="C215" s="176"/>
      <c r="D215" s="135">
        <v>0</v>
      </c>
      <c r="E215" s="135">
        <v>0</v>
      </c>
      <c r="F215" s="130"/>
    </row>
    <row r="216" s="114" customFormat="1" hidden="1" outlineLevel="2" spans="1:6">
      <c r="A216" s="177">
        <v>2013799</v>
      </c>
      <c r="B216" s="175" t="s">
        <v>357</v>
      </c>
      <c r="C216" s="176"/>
      <c r="D216" s="135">
        <v>0</v>
      </c>
      <c r="E216" s="135">
        <v>0</v>
      </c>
      <c r="F216" s="130"/>
    </row>
    <row r="217" s="114" customFormat="1" hidden="1" outlineLevel="1" collapsed="1" spans="1:6">
      <c r="A217" s="178">
        <v>20138</v>
      </c>
      <c r="B217" s="173" t="s">
        <v>358</v>
      </c>
      <c r="C217" s="172">
        <v>5240.460614</v>
      </c>
      <c r="D217" s="129">
        <v>5730.003963</v>
      </c>
      <c r="E217" s="129">
        <v>489.543349</v>
      </c>
      <c r="F217" s="130"/>
    </row>
    <row r="218" s="114" customFormat="1" hidden="1" outlineLevel="2" spans="1:6">
      <c r="A218" s="177">
        <v>2013801</v>
      </c>
      <c r="B218" s="175" t="s">
        <v>243</v>
      </c>
      <c r="C218" s="176">
        <v>2455.197672</v>
      </c>
      <c r="D218" s="135">
        <v>2765.385946</v>
      </c>
      <c r="E218" s="135">
        <v>310.188274</v>
      </c>
      <c r="F218" s="130"/>
    </row>
    <row r="219" s="114" customFormat="1" hidden="1" outlineLevel="2" spans="1:6">
      <c r="A219" s="177">
        <v>2013802</v>
      </c>
      <c r="B219" s="175" t="s">
        <v>244</v>
      </c>
      <c r="C219" s="176">
        <v>50</v>
      </c>
      <c r="D219" s="135">
        <v>135.6</v>
      </c>
      <c r="E219" s="135">
        <v>85.6</v>
      </c>
      <c r="F219" s="130"/>
    </row>
    <row r="220" s="114" customFormat="1" hidden="1" outlineLevel="2" spans="1:6">
      <c r="A220" s="177">
        <v>2013803</v>
      </c>
      <c r="B220" s="175" t="s">
        <v>245</v>
      </c>
      <c r="C220" s="176"/>
      <c r="D220" s="135">
        <v>0</v>
      </c>
      <c r="E220" s="135">
        <v>0</v>
      </c>
      <c r="F220" s="130"/>
    </row>
    <row r="221" s="114" customFormat="1" hidden="1" outlineLevel="2" spans="1:6">
      <c r="A221" s="177">
        <v>2013804</v>
      </c>
      <c r="B221" s="175" t="s">
        <v>359</v>
      </c>
      <c r="C221" s="176">
        <v>40</v>
      </c>
      <c r="D221" s="135">
        <v>40</v>
      </c>
      <c r="E221" s="135">
        <v>0</v>
      </c>
      <c r="F221" s="130"/>
    </row>
    <row r="222" s="114" customFormat="1" hidden="1" outlineLevel="2" spans="1:6">
      <c r="A222" s="177">
        <v>2013805</v>
      </c>
      <c r="B222" s="175" t="s">
        <v>360</v>
      </c>
      <c r="C222" s="176">
        <v>60</v>
      </c>
      <c r="D222" s="135">
        <v>60</v>
      </c>
      <c r="E222" s="135">
        <v>0</v>
      </c>
      <c r="F222" s="130"/>
    </row>
    <row r="223" s="114" customFormat="1" hidden="1" outlineLevel="2" spans="1:6">
      <c r="A223" s="177">
        <v>2013808</v>
      </c>
      <c r="B223" s="175" t="s">
        <v>285</v>
      </c>
      <c r="C223" s="176"/>
      <c r="D223" s="135">
        <v>0</v>
      </c>
      <c r="E223" s="135">
        <v>0</v>
      </c>
      <c r="F223" s="130"/>
    </row>
    <row r="224" s="114" customFormat="1" hidden="1" outlineLevel="2" spans="1:6">
      <c r="A224" s="177">
        <v>2013810</v>
      </c>
      <c r="B224" s="175" t="s">
        <v>361</v>
      </c>
      <c r="C224" s="176"/>
      <c r="D224" s="135">
        <v>0</v>
      </c>
      <c r="E224" s="135">
        <v>0</v>
      </c>
      <c r="F224" s="130"/>
    </row>
    <row r="225" s="114" customFormat="1" hidden="1" outlineLevel="2" spans="1:6">
      <c r="A225" s="177">
        <v>2013812</v>
      </c>
      <c r="B225" s="175" t="s">
        <v>362</v>
      </c>
      <c r="C225" s="176">
        <v>34</v>
      </c>
      <c r="D225" s="135">
        <v>39.860303</v>
      </c>
      <c r="E225" s="135">
        <v>5.860303</v>
      </c>
      <c r="F225" s="130"/>
    </row>
    <row r="226" s="114" customFormat="1" hidden="1" outlineLevel="2" spans="1:6">
      <c r="A226" s="177">
        <v>2013813</v>
      </c>
      <c r="B226" s="175" t="s">
        <v>363</v>
      </c>
      <c r="C226" s="176"/>
      <c r="D226" s="135">
        <v>0</v>
      </c>
      <c r="E226" s="135">
        <v>0</v>
      </c>
      <c r="F226" s="130"/>
    </row>
    <row r="227" s="114" customFormat="1" hidden="1" outlineLevel="2" spans="1:6">
      <c r="A227" s="177">
        <v>2013814</v>
      </c>
      <c r="B227" s="175" t="s">
        <v>364</v>
      </c>
      <c r="C227" s="176"/>
      <c r="D227" s="135">
        <v>0</v>
      </c>
      <c r="E227" s="135">
        <v>0</v>
      </c>
      <c r="F227" s="130"/>
    </row>
    <row r="228" s="114" customFormat="1" hidden="1" outlineLevel="2" spans="1:6">
      <c r="A228" s="177">
        <v>2013815</v>
      </c>
      <c r="B228" s="175" t="s">
        <v>365</v>
      </c>
      <c r="C228" s="176">
        <v>350</v>
      </c>
      <c r="D228" s="135">
        <v>350</v>
      </c>
      <c r="E228" s="135">
        <v>0</v>
      </c>
      <c r="F228" s="130"/>
    </row>
    <row r="229" s="114" customFormat="1" hidden="1" outlineLevel="2" spans="1:6">
      <c r="A229" s="177">
        <v>2013816</v>
      </c>
      <c r="B229" s="175" t="s">
        <v>366</v>
      </c>
      <c r="C229" s="176">
        <v>695</v>
      </c>
      <c r="D229" s="135">
        <v>801.72</v>
      </c>
      <c r="E229" s="135">
        <v>106.72</v>
      </c>
      <c r="F229" s="130"/>
    </row>
    <row r="230" s="114" customFormat="1" hidden="1" outlineLevel="2" spans="1:6">
      <c r="A230" s="177">
        <v>2013850</v>
      </c>
      <c r="B230" s="175" t="s">
        <v>252</v>
      </c>
      <c r="C230" s="176">
        <v>864.262942</v>
      </c>
      <c r="D230" s="135">
        <v>969.531114</v>
      </c>
      <c r="E230" s="135">
        <v>105.268172</v>
      </c>
      <c r="F230" s="130"/>
    </row>
    <row r="231" s="114" customFormat="1" hidden="1" outlineLevel="2" spans="1:6">
      <c r="A231" s="177">
        <v>2013899</v>
      </c>
      <c r="B231" s="175" t="s">
        <v>367</v>
      </c>
      <c r="C231" s="176">
        <v>692</v>
      </c>
      <c r="D231" s="135">
        <v>567.9066</v>
      </c>
      <c r="E231" s="135">
        <v>-124.0934</v>
      </c>
      <c r="F231" s="130"/>
    </row>
    <row r="232" s="114" customFormat="1" hidden="1" outlineLevel="1" collapsed="1" spans="1:6">
      <c r="A232" s="178">
        <v>20199</v>
      </c>
      <c r="B232" s="173" t="s">
        <v>368</v>
      </c>
      <c r="C232" s="172"/>
      <c r="D232" s="129">
        <v>0</v>
      </c>
      <c r="E232" s="129">
        <v>0</v>
      </c>
      <c r="F232" s="130"/>
    </row>
    <row r="233" s="114" customFormat="1" hidden="1" outlineLevel="2" spans="1:6">
      <c r="A233" s="177">
        <v>2019901</v>
      </c>
      <c r="B233" s="175" t="s">
        <v>369</v>
      </c>
      <c r="C233" s="176"/>
      <c r="D233" s="135">
        <v>0</v>
      </c>
      <c r="E233" s="135">
        <v>0</v>
      </c>
      <c r="F233" s="130"/>
    </row>
    <row r="234" s="114" customFormat="1" hidden="1" outlineLevel="2" spans="1:6">
      <c r="A234" s="177">
        <v>2019999</v>
      </c>
      <c r="B234" s="175" t="s">
        <v>368</v>
      </c>
      <c r="C234" s="176"/>
      <c r="D234" s="135">
        <v>0</v>
      </c>
      <c r="E234" s="135">
        <v>0</v>
      </c>
      <c r="F234" s="130"/>
    </row>
    <row r="235" s="117" customFormat="1" ht="23" customHeight="1" collapsed="1" spans="1:6">
      <c r="A235" s="178">
        <v>202</v>
      </c>
      <c r="B235" s="171" t="s">
        <v>370</v>
      </c>
      <c r="C235" s="172"/>
      <c r="D235" s="129">
        <v>0</v>
      </c>
      <c r="E235" s="129">
        <v>0</v>
      </c>
      <c r="F235" s="132"/>
    </row>
    <row r="236" s="114" customFormat="1" hidden="1" outlineLevel="1" spans="1:6">
      <c r="A236" s="178">
        <v>20201</v>
      </c>
      <c r="B236" s="173" t="s">
        <v>371</v>
      </c>
      <c r="C236" s="172"/>
      <c r="D236" s="129">
        <v>0</v>
      </c>
      <c r="E236" s="129">
        <v>0</v>
      </c>
      <c r="F236" s="130"/>
    </row>
    <row r="237" s="114" customFormat="1" hidden="1" outlineLevel="2" spans="1:6">
      <c r="A237" s="177">
        <v>2020101</v>
      </c>
      <c r="B237" s="175" t="s">
        <v>243</v>
      </c>
      <c r="C237" s="176"/>
      <c r="D237" s="135">
        <v>0</v>
      </c>
      <c r="E237" s="135">
        <v>0</v>
      </c>
      <c r="F237" s="130"/>
    </row>
    <row r="238" s="114" customFormat="1" hidden="1" outlineLevel="2" spans="1:6">
      <c r="A238" s="177">
        <v>2020102</v>
      </c>
      <c r="B238" s="175" t="s">
        <v>244</v>
      </c>
      <c r="C238" s="176"/>
      <c r="D238" s="135">
        <v>0</v>
      </c>
      <c r="E238" s="135">
        <v>0</v>
      </c>
      <c r="F238" s="130"/>
    </row>
    <row r="239" s="114" customFormat="1" hidden="1" outlineLevel="2" spans="1:6">
      <c r="A239" s="177">
        <v>2020103</v>
      </c>
      <c r="B239" s="175" t="s">
        <v>245</v>
      </c>
      <c r="C239" s="176"/>
      <c r="D239" s="135">
        <v>0</v>
      </c>
      <c r="E239" s="135">
        <v>0</v>
      </c>
      <c r="F239" s="130"/>
    </row>
    <row r="240" s="114" customFormat="1" hidden="1" outlineLevel="2" spans="1:6">
      <c r="A240" s="177">
        <v>2020104</v>
      </c>
      <c r="B240" s="175" t="s">
        <v>340</v>
      </c>
      <c r="C240" s="176"/>
      <c r="D240" s="135">
        <v>0</v>
      </c>
      <c r="E240" s="135">
        <v>0</v>
      </c>
      <c r="F240" s="130"/>
    </row>
    <row r="241" s="114" customFormat="1" hidden="1" outlineLevel="2" spans="1:6">
      <c r="A241" s="177">
        <v>2020150</v>
      </c>
      <c r="B241" s="175" t="s">
        <v>252</v>
      </c>
      <c r="C241" s="176"/>
      <c r="D241" s="135">
        <v>0</v>
      </c>
      <c r="E241" s="135">
        <v>0</v>
      </c>
      <c r="F241" s="130"/>
    </row>
    <row r="242" s="114" customFormat="1" hidden="1" outlineLevel="2" spans="1:6">
      <c r="A242" s="177">
        <v>2020199</v>
      </c>
      <c r="B242" s="175" t="s">
        <v>372</v>
      </c>
      <c r="C242" s="176"/>
      <c r="D242" s="135">
        <v>0</v>
      </c>
      <c r="E242" s="135">
        <v>0</v>
      </c>
      <c r="F242" s="130"/>
    </row>
    <row r="243" s="114" customFormat="1" hidden="1" outlineLevel="1" collapsed="1" spans="1:6">
      <c r="A243" s="178">
        <v>20202</v>
      </c>
      <c r="B243" s="173" t="s">
        <v>373</v>
      </c>
      <c r="C243" s="172"/>
      <c r="D243" s="129">
        <v>0</v>
      </c>
      <c r="E243" s="129">
        <v>0</v>
      </c>
      <c r="F243" s="130"/>
    </row>
    <row r="244" s="114" customFormat="1" hidden="1" outlineLevel="2" spans="1:6">
      <c r="A244" s="177">
        <v>2020201</v>
      </c>
      <c r="B244" s="175" t="s">
        <v>374</v>
      </c>
      <c r="C244" s="176"/>
      <c r="D244" s="135">
        <v>0</v>
      </c>
      <c r="E244" s="135">
        <v>0</v>
      </c>
      <c r="F244" s="130"/>
    </row>
    <row r="245" s="114" customFormat="1" hidden="1" outlineLevel="2" spans="1:6">
      <c r="A245" s="177">
        <v>2020202</v>
      </c>
      <c r="B245" s="175" t="s">
        <v>375</v>
      </c>
      <c r="C245" s="176"/>
      <c r="D245" s="135">
        <v>0</v>
      </c>
      <c r="E245" s="135">
        <v>0</v>
      </c>
      <c r="F245" s="130"/>
    </row>
    <row r="246" s="114" customFormat="1" hidden="1" outlineLevel="1" collapsed="1" spans="1:6">
      <c r="A246" s="178">
        <v>20203</v>
      </c>
      <c r="B246" s="173" t="s">
        <v>376</v>
      </c>
      <c r="C246" s="172"/>
      <c r="D246" s="129">
        <v>0</v>
      </c>
      <c r="E246" s="129">
        <v>0</v>
      </c>
      <c r="F246" s="130"/>
    </row>
    <row r="247" s="114" customFormat="1" hidden="1" outlineLevel="2" spans="1:6">
      <c r="A247" s="177">
        <v>2020304</v>
      </c>
      <c r="B247" s="175" t="s">
        <v>377</v>
      </c>
      <c r="C247" s="176"/>
      <c r="D247" s="135">
        <v>0</v>
      </c>
      <c r="E247" s="135">
        <v>0</v>
      </c>
      <c r="F247" s="130"/>
    </row>
    <row r="248" s="114" customFormat="1" hidden="1" outlineLevel="2" spans="1:6">
      <c r="A248" s="177">
        <v>2020306</v>
      </c>
      <c r="B248" s="175" t="s">
        <v>376</v>
      </c>
      <c r="C248" s="176"/>
      <c r="D248" s="135">
        <v>0</v>
      </c>
      <c r="E248" s="135">
        <v>0</v>
      </c>
      <c r="F248" s="130"/>
    </row>
    <row r="249" s="114" customFormat="1" hidden="1" outlineLevel="1" collapsed="1" spans="1:6">
      <c r="A249" s="178">
        <v>20204</v>
      </c>
      <c r="B249" s="173" t="s">
        <v>378</v>
      </c>
      <c r="C249" s="172"/>
      <c r="D249" s="129">
        <v>0</v>
      </c>
      <c r="E249" s="129">
        <v>0</v>
      </c>
      <c r="F249" s="130"/>
    </row>
    <row r="250" s="114" customFormat="1" hidden="1" outlineLevel="2" spans="1:6">
      <c r="A250" s="177">
        <v>2020401</v>
      </c>
      <c r="B250" s="175" t="s">
        <v>379</v>
      </c>
      <c r="C250" s="176"/>
      <c r="D250" s="135">
        <v>0</v>
      </c>
      <c r="E250" s="135">
        <v>0</v>
      </c>
      <c r="F250" s="130"/>
    </row>
    <row r="251" s="114" customFormat="1" hidden="1" outlineLevel="2" spans="1:6">
      <c r="A251" s="177">
        <v>2020402</v>
      </c>
      <c r="B251" s="175" t="s">
        <v>380</v>
      </c>
      <c r="C251" s="176"/>
      <c r="D251" s="135">
        <v>0</v>
      </c>
      <c r="E251" s="135">
        <v>0</v>
      </c>
      <c r="F251" s="130"/>
    </row>
    <row r="252" s="114" customFormat="1" hidden="1" outlineLevel="2" spans="1:6">
      <c r="A252" s="177">
        <v>2020403</v>
      </c>
      <c r="B252" s="175" t="s">
        <v>381</v>
      </c>
      <c r="C252" s="176"/>
      <c r="D252" s="135">
        <v>0</v>
      </c>
      <c r="E252" s="135">
        <v>0</v>
      </c>
      <c r="F252" s="130"/>
    </row>
    <row r="253" s="114" customFormat="1" hidden="1" outlineLevel="2" spans="1:6">
      <c r="A253" s="177">
        <v>2020404</v>
      </c>
      <c r="B253" s="175" t="s">
        <v>382</v>
      </c>
      <c r="C253" s="176"/>
      <c r="D253" s="135">
        <v>0</v>
      </c>
      <c r="E253" s="135">
        <v>0</v>
      </c>
      <c r="F253" s="130"/>
    </row>
    <row r="254" s="114" customFormat="1" hidden="1" outlineLevel="2" spans="1:6">
      <c r="A254" s="177">
        <v>2020499</v>
      </c>
      <c r="B254" s="175" t="s">
        <v>383</v>
      </c>
      <c r="C254" s="176"/>
      <c r="D254" s="135">
        <v>0</v>
      </c>
      <c r="E254" s="135">
        <v>0</v>
      </c>
      <c r="F254" s="130"/>
    </row>
    <row r="255" s="114" customFormat="1" hidden="1" outlineLevel="1" collapsed="1" spans="1:6">
      <c r="A255" s="178">
        <v>20205</v>
      </c>
      <c r="B255" s="173" t="s">
        <v>384</v>
      </c>
      <c r="C255" s="172"/>
      <c r="D255" s="129">
        <v>0</v>
      </c>
      <c r="E255" s="129">
        <v>0</v>
      </c>
      <c r="F255" s="130"/>
    </row>
    <row r="256" s="114" customFormat="1" hidden="1" outlineLevel="2" spans="1:6">
      <c r="A256" s="177">
        <v>2020503</v>
      </c>
      <c r="B256" s="175" t="s">
        <v>385</v>
      </c>
      <c r="C256" s="176"/>
      <c r="D256" s="135">
        <v>0</v>
      </c>
      <c r="E256" s="135">
        <v>0</v>
      </c>
      <c r="F256" s="130"/>
    </row>
    <row r="257" s="114" customFormat="1" hidden="1" outlineLevel="2" spans="1:6">
      <c r="A257" s="177">
        <v>2020504</v>
      </c>
      <c r="B257" s="175" t="s">
        <v>386</v>
      </c>
      <c r="C257" s="176"/>
      <c r="D257" s="135">
        <v>0</v>
      </c>
      <c r="E257" s="135">
        <v>0</v>
      </c>
      <c r="F257" s="130"/>
    </row>
    <row r="258" s="114" customFormat="1" hidden="1" outlineLevel="2" spans="1:6">
      <c r="A258" s="177">
        <v>2020505</v>
      </c>
      <c r="B258" s="175" t="s">
        <v>387</v>
      </c>
      <c r="C258" s="176"/>
      <c r="D258" s="135">
        <v>0</v>
      </c>
      <c r="E258" s="135">
        <v>0</v>
      </c>
      <c r="F258" s="130"/>
    </row>
    <row r="259" s="114" customFormat="1" hidden="1" outlineLevel="2" spans="1:6">
      <c r="A259" s="177">
        <v>2020599</v>
      </c>
      <c r="B259" s="175" t="s">
        <v>388</v>
      </c>
      <c r="C259" s="176"/>
      <c r="D259" s="135">
        <v>0</v>
      </c>
      <c r="E259" s="135">
        <v>0</v>
      </c>
      <c r="F259" s="130"/>
    </row>
    <row r="260" s="114" customFormat="1" hidden="1" outlineLevel="1" collapsed="1" spans="1:6">
      <c r="A260" s="178">
        <v>20206</v>
      </c>
      <c r="B260" s="173" t="s">
        <v>389</v>
      </c>
      <c r="C260" s="172"/>
      <c r="D260" s="129">
        <v>0</v>
      </c>
      <c r="E260" s="129">
        <v>0</v>
      </c>
      <c r="F260" s="130"/>
    </row>
    <row r="261" s="114" customFormat="1" hidden="1" outlineLevel="2" spans="1:6">
      <c r="A261" s="177">
        <v>2020601</v>
      </c>
      <c r="B261" s="175" t="s">
        <v>389</v>
      </c>
      <c r="C261" s="176"/>
      <c r="D261" s="135">
        <v>0</v>
      </c>
      <c r="E261" s="135">
        <v>0</v>
      </c>
      <c r="F261" s="130"/>
    </row>
    <row r="262" s="114" customFormat="1" hidden="1" outlineLevel="1" collapsed="1" spans="1:6">
      <c r="A262" s="178">
        <v>20207</v>
      </c>
      <c r="B262" s="173" t="s">
        <v>390</v>
      </c>
      <c r="C262" s="172"/>
      <c r="D262" s="129">
        <v>0</v>
      </c>
      <c r="E262" s="129">
        <v>0</v>
      </c>
      <c r="F262" s="130"/>
    </row>
    <row r="263" s="114" customFormat="1" hidden="1" outlineLevel="2" spans="1:6">
      <c r="A263" s="177">
        <v>2020701</v>
      </c>
      <c r="B263" s="175" t="s">
        <v>391</v>
      </c>
      <c r="C263" s="176"/>
      <c r="D263" s="135">
        <v>0</v>
      </c>
      <c r="E263" s="135">
        <v>0</v>
      </c>
      <c r="F263" s="130"/>
    </row>
    <row r="264" s="114" customFormat="1" hidden="1" outlineLevel="2" spans="1:6">
      <c r="A264" s="177">
        <v>2020702</v>
      </c>
      <c r="B264" s="175" t="s">
        <v>392</v>
      </c>
      <c r="C264" s="176"/>
      <c r="D264" s="135">
        <v>0</v>
      </c>
      <c r="E264" s="135">
        <v>0</v>
      </c>
      <c r="F264" s="130"/>
    </row>
    <row r="265" s="114" customFormat="1" hidden="1" outlineLevel="2" spans="1:6">
      <c r="A265" s="177">
        <v>2020703</v>
      </c>
      <c r="B265" s="175" t="s">
        <v>393</v>
      </c>
      <c r="C265" s="176"/>
      <c r="D265" s="135">
        <v>0</v>
      </c>
      <c r="E265" s="135">
        <v>0</v>
      </c>
      <c r="F265" s="130"/>
    </row>
    <row r="266" s="114" customFormat="1" hidden="1" outlineLevel="2" spans="1:6">
      <c r="A266" s="177">
        <v>2020799</v>
      </c>
      <c r="B266" s="175" t="s">
        <v>394</v>
      </c>
      <c r="C266" s="176"/>
      <c r="D266" s="135">
        <v>0</v>
      </c>
      <c r="E266" s="135">
        <v>0</v>
      </c>
      <c r="F266" s="130"/>
    </row>
    <row r="267" s="114" customFormat="1" hidden="1" outlineLevel="1" collapsed="1" spans="1:6">
      <c r="A267" s="178">
        <v>20208</v>
      </c>
      <c r="B267" s="173" t="s">
        <v>395</v>
      </c>
      <c r="C267" s="172"/>
      <c r="D267" s="129">
        <v>0</v>
      </c>
      <c r="E267" s="129">
        <v>0</v>
      </c>
      <c r="F267" s="130"/>
    </row>
    <row r="268" s="114" customFormat="1" hidden="1" outlineLevel="2" spans="1:6">
      <c r="A268" s="177">
        <v>2020801</v>
      </c>
      <c r="B268" s="175" t="s">
        <v>243</v>
      </c>
      <c r="C268" s="176"/>
      <c r="D268" s="135">
        <v>0</v>
      </c>
      <c r="E268" s="135">
        <v>0</v>
      </c>
      <c r="F268" s="130"/>
    </row>
    <row r="269" s="114" customFormat="1" hidden="1" outlineLevel="2" spans="1:6">
      <c r="A269" s="177">
        <v>2020802</v>
      </c>
      <c r="B269" s="175" t="s">
        <v>244</v>
      </c>
      <c r="C269" s="176"/>
      <c r="D269" s="135">
        <v>0</v>
      </c>
      <c r="E269" s="135">
        <v>0</v>
      </c>
      <c r="F269" s="130"/>
    </row>
    <row r="270" s="114" customFormat="1" hidden="1" outlineLevel="2" spans="1:6">
      <c r="A270" s="177">
        <v>2020803</v>
      </c>
      <c r="B270" s="175" t="s">
        <v>245</v>
      </c>
      <c r="C270" s="176"/>
      <c r="D270" s="135">
        <v>0</v>
      </c>
      <c r="E270" s="135">
        <v>0</v>
      </c>
      <c r="F270" s="130"/>
    </row>
    <row r="271" s="114" customFormat="1" hidden="1" outlineLevel="2" spans="1:6">
      <c r="A271" s="177">
        <v>2020850</v>
      </c>
      <c r="B271" s="175" t="s">
        <v>252</v>
      </c>
      <c r="C271" s="176"/>
      <c r="D271" s="135">
        <v>0</v>
      </c>
      <c r="E271" s="135">
        <v>0</v>
      </c>
      <c r="F271" s="130"/>
    </row>
    <row r="272" s="114" customFormat="1" hidden="1" outlineLevel="2" spans="1:6">
      <c r="A272" s="177">
        <v>2020899</v>
      </c>
      <c r="B272" s="175" t="s">
        <v>396</v>
      </c>
      <c r="C272" s="176"/>
      <c r="D272" s="135">
        <v>0</v>
      </c>
      <c r="E272" s="135">
        <v>0</v>
      </c>
      <c r="F272" s="130"/>
    </row>
    <row r="273" s="114" customFormat="1" hidden="1" outlineLevel="1" collapsed="1" spans="1:6">
      <c r="A273" s="178">
        <v>20299</v>
      </c>
      <c r="B273" s="173" t="s">
        <v>397</v>
      </c>
      <c r="C273" s="172"/>
      <c r="D273" s="129">
        <v>0</v>
      </c>
      <c r="E273" s="129">
        <v>0</v>
      </c>
      <c r="F273" s="130"/>
    </row>
    <row r="274" s="114" customFormat="1" hidden="1" outlineLevel="2" spans="1:6">
      <c r="A274" s="177">
        <v>2029999</v>
      </c>
      <c r="B274" s="175" t="s">
        <v>397</v>
      </c>
      <c r="C274" s="176"/>
      <c r="D274" s="135">
        <v>0</v>
      </c>
      <c r="E274" s="135">
        <v>0</v>
      </c>
      <c r="F274" s="130"/>
    </row>
    <row r="275" s="117" customFormat="1" ht="24" customHeight="1" collapsed="1" spans="1:6">
      <c r="A275" s="178">
        <v>203</v>
      </c>
      <c r="B275" s="171" t="s">
        <v>398</v>
      </c>
      <c r="C275" s="172">
        <v>1581</v>
      </c>
      <c r="D275" s="129">
        <v>2603</v>
      </c>
      <c r="E275" s="129">
        <v>1022</v>
      </c>
      <c r="F275" s="139" t="s">
        <v>399</v>
      </c>
    </row>
    <row r="276" s="114" customFormat="1" hidden="1" outlineLevel="1" spans="1:6">
      <c r="A276" s="178">
        <v>20301</v>
      </c>
      <c r="B276" s="173" t="s">
        <v>400</v>
      </c>
      <c r="C276" s="172"/>
      <c r="D276" s="129">
        <v>0</v>
      </c>
      <c r="E276" s="129">
        <v>0</v>
      </c>
      <c r="F276" s="130"/>
    </row>
    <row r="277" s="114" customFormat="1" hidden="1" outlineLevel="2" spans="1:6">
      <c r="A277" s="177">
        <v>2030101</v>
      </c>
      <c r="B277" s="175" t="s">
        <v>401</v>
      </c>
      <c r="C277" s="176"/>
      <c r="D277" s="135">
        <v>0</v>
      </c>
      <c r="E277" s="135">
        <v>0</v>
      </c>
      <c r="F277" s="130"/>
    </row>
    <row r="278" s="114" customFormat="1" hidden="1" outlineLevel="2" spans="1:6">
      <c r="A278" s="177">
        <v>2030102</v>
      </c>
      <c r="B278" s="175" t="s">
        <v>402</v>
      </c>
      <c r="C278" s="176"/>
      <c r="D278" s="135">
        <v>0</v>
      </c>
      <c r="E278" s="135">
        <v>0</v>
      </c>
      <c r="F278" s="130"/>
    </row>
    <row r="279" s="114" customFormat="1" hidden="1" outlineLevel="2" spans="1:6">
      <c r="A279" s="177">
        <v>2030199</v>
      </c>
      <c r="B279" s="175" t="s">
        <v>403</v>
      </c>
      <c r="C279" s="176"/>
      <c r="D279" s="135">
        <v>0</v>
      </c>
      <c r="E279" s="135">
        <v>0</v>
      </c>
      <c r="F279" s="130"/>
    </row>
    <row r="280" s="114" customFormat="1" hidden="1" outlineLevel="1" collapsed="1" spans="1:6">
      <c r="A280" s="178">
        <v>20304</v>
      </c>
      <c r="B280" s="173" t="s">
        <v>404</v>
      </c>
      <c r="C280" s="172"/>
      <c r="D280" s="129">
        <v>0</v>
      </c>
      <c r="E280" s="129">
        <v>0</v>
      </c>
      <c r="F280" s="130"/>
    </row>
    <row r="281" s="114" customFormat="1" hidden="1" outlineLevel="2" spans="1:6">
      <c r="A281" s="177">
        <v>2030401</v>
      </c>
      <c r="B281" s="175" t="s">
        <v>404</v>
      </c>
      <c r="C281" s="176"/>
      <c r="D281" s="135">
        <v>0</v>
      </c>
      <c r="E281" s="135">
        <v>0</v>
      </c>
      <c r="F281" s="130"/>
    </row>
    <row r="282" s="114" customFormat="1" hidden="1" outlineLevel="1" collapsed="1" spans="1:6">
      <c r="A282" s="178">
        <v>20305</v>
      </c>
      <c r="B282" s="173" t="s">
        <v>405</v>
      </c>
      <c r="C282" s="172"/>
      <c r="D282" s="129">
        <v>0</v>
      </c>
      <c r="E282" s="129">
        <v>0</v>
      </c>
      <c r="F282" s="130"/>
    </row>
    <row r="283" s="114" customFormat="1" hidden="1" outlineLevel="2" spans="1:6">
      <c r="A283" s="177">
        <v>2030501</v>
      </c>
      <c r="B283" s="175" t="s">
        <v>405</v>
      </c>
      <c r="C283" s="176"/>
      <c r="D283" s="135">
        <v>0</v>
      </c>
      <c r="E283" s="135">
        <v>0</v>
      </c>
      <c r="F283" s="130"/>
    </row>
    <row r="284" s="114" customFormat="1" hidden="1" outlineLevel="1" collapsed="1" spans="1:6">
      <c r="A284" s="178">
        <v>20306</v>
      </c>
      <c r="B284" s="173" t="s">
        <v>406</v>
      </c>
      <c r="C284" s="172">
        <v>1581</v>
      </c>
      <c r="D284" s="129">
        <v>2603</v>
      </c>
      <c r="E284" s="129">
        <v>1022</v>
      </c>
      <c r="F284" s="139"/>
    </row>
    <row r="285" s="114" customFormat="1" hidden="1" outlineLevel="2" spans="1:6">
      <c r="A285" s="177">
        <v>2030601</v>
      </c>
      <c r="B285" s="175" t="s">
        <v>407</v>
      </c>
      <c r="C285" s="176">
        <v>30</v>
      </c>
      <c r="D285" s="135">
        <v>30</v>
      </c>
      <c r="E285" s="135">
        <v>0</v>
      </c>
      <c r="F285" s="130"/>
    </row>
    <row r="286" s="114" customFormat="1" hidden="1" outlineLevel="2" spans="1:6">
      <c r="A286" s="177">
        <v>2030602</v>
      </c>
      <c r="B286" s="175" t="s">
        <v>408</v>
      </c>
      <c r="C286" s="176"/>
      <c r="D286" s="135">
        <v>0</v>
      </c>
      <c r="E286" s="135">
        <v>0</v>
      </c>
      <c r="F286" s="130"/>
    </row>
    <row r="287" s="114" customFormat="1" hidden="1" outlineLevel="2" spans="1:6">
      <c r="A287" s="177">
        <v>2030603</v>
      </c>
      <c r="B287" s="175" t="s">
        <v>409</v>
      </c>
      <c r="C287" s="176">
        <v>1225</v>
      </c>
      <c r="D287" s="135">
        <v>1905</v>
      </c>
      <c r="E287" s="135">
        <v>680</v>
      </c>
      <c r="F287" s="130"/>
    </row>
    <row r="288" s="114" customFormat="1" hidden="1" outlineLevel="2" spans="1:6">
      <c r="A288" s="177">
        <v>2030604</v>
      </c>
      <c r="B288" s="175" t="s">
        <v>410</v>
      </c>
      <c r="C288" s="176"/>
      <c r="D288" s="135">
        <v>0</v>
      </c>
      <c r="E288" s="135">
        <v>0</v>
      </c>
      <c r="F288" s="130"/>
    </row>
    <row r="289" s="114" customFormat="1" hidden="1" outlineLevel="2" spans="1:6">
      <c r="A289" s="177">
        <v>2030607</v>
      </c>
      <c r="B289" s="175" t="s">
        <v>411</v>
      </c>
      <c r="C289" s="176">
        <v>86</v>
      </c>
      <c r="D289" s="135">
        <v>272</v>
      </c>
      <c r="E289" s="135">
        <v>186</v>
      </c>
      <c r="F289" s="130"/>
    </row>
    <row r="290" s="114" customFormat="1" hidden="1" outlineLevel="2" spans="1:6">
      <c r="A290" s="177">
        <v>2030608</v>
      </c>
      <c r="B290" s="175" t="s">
        <v>412</v>
      </c>
      <c r="C290" s="176"/>
      <c r="D290" s="135">
        <v>0</v>
      </c>
      <c r="E290" s="135">
        <v>0</v>
      </c>
      <c r="F290" s="130"/>
    </row>
    <row r="291" s="114" customFormat="1" hidden="1" outlineLevel="2" spans="1:6">
      <c r="A291" s="177">
        <v>2030699</v>
      </c>
      <c r="B291" s="175" t="s">
        <v>413</v>
      </c>
      <c r="C291" s="176">
        <v>240</v>
      </c>
      <c r="D291" s="135">
        <v>396</v>
      </c>
      <c r="E291" s="135">
        <v>156</v>
      </c>
      <c r="F291" s="130"/>
    </row>
    <row r="292" s="114" customFormat="1" hidden="1" outlineLevel="1" collapsed="1" spans="1:6">
      <c r="A292" s="178">
        <v>20399</v>
      </c>
      <c r="B292" s="173" t="s">
        <v>414</v>
      </c>
      <c r="C292" s="172"/>
      <c r="D292" s="129">
        <v>0</v>
      </c>
      <c r="E292" s="129">
        <v>0</v>
      </c>
      <c r="F292" s="130"/>
    </row>
    <row r="293" s="114" customFormat="1" hidden="1" outlineLevel="2" spans="1:6">
      <c r="A293" s="177">
        <v>2039999</v>
      </c>
      <c r="B293" s="175" t="s">
        <v>414</v>
      </c>
      <c r="C293" s="176"/>
      <c r="D293" s="135">
        <v>0</v>
      </c>
      <c r="E293" s="135">
        <v>0</v>
      </c>
      <c r="F293" s="130"/>
    </row>
    <row r="294" s="117" customFormat="1" ht="25" customHeight="1" collapsed="1" spans="1:6">
      <c r="A294" s="178">
        <v>204</v>
      </c>
      <c r="B294" s="171" t="s">
        <v>415</v>
      </c>
      <c r="C294" s="172">
        <v>47333.037478</v>
      </c>
      <c r="D294" s="129">
        <v>45488.914593</v>
      </c>
      <c r="E294" s="129">
        <v>-1844.122885</v>
      </c>
      <c r="F294" s="132"/>
    </row>
    <row r="295" s="114" customFormat="1" hidden="1" outlineLevel="1" spans="1:6">
      <c r="A295" s="178">
        <v>20401</v>
      </c>
      <c r="B295" s="173" t="s">
        <v>416</v>
      </c>
      <c r="C295" s="172"/>
      <c r="D295" s="129">
        <v>0</v>
      </c>
      <c r="E295" s="129">
        <v>0</v>
      </c>
      <c r="F295" s="130"/>
    </row>
    <row r="296" s="114" customFormat="1" hidden="1" outlineLevel="2" spans="1:6">
      <c r="A296" s="177">
        <v>2040101</v>
      </c>
      <c r="B296" s="175" t="s">
        <v>416</v>
      </c>
      <c r="C296" s="176"/>
      <c r="D296" s="135">
        <v>0</v>
      </c>
      <c r="E296" s="135">
        <v>0</v>
      </c>
      <c r="F296" s="130"/>
    </row>
    <row r="297" s="114" customFormat="1" hidden="1" outlineLevel="2" spans="1:6">
      <c r="A297" s="177">
        <v>2040199</v>
      </c>
      <c r="B297" s="175" t="s">
        <v>417</v>
      </c>
      <c r="C297" s="176"/>
      <c r="D297" s="135">
        <v>0</v>
      </c>
      <c r="E297" s="135">
        <v>0</v>
      </c>
      <c r="F297" s="130"/>
    </row>
    <row r="298" s="114" customFormat="1" hidden="1" outlineLevel="1" collapsed="1" spans="1:6">
      <c r="A298" s="178">
        <v>20402</v>
      </c>
      <c r="B298" s="173" t="s">
        <v>418</v>
      </c>
      <c r="C298" s="172">
        <v>45464.698505</v>
      </c>
      <c r="D298" s="129">
        <v>43656.484796</v>
      </c>
      <c r="E298" s="129">
        <v>-1808.213709</v>
      </c>
      <c r="F298" s="130"/>
    </row>
    <row r="299" s="114" customFormat="1" hidden="1" outlineLevel="2" spans="1:6">
      <c r="A299" s="177">
        <v>2040201</v>
      </c>
      <c r="B299" s="175" t="s">
        <v>243</v>
      </c>
      <c r="C299" s="176">
        <v>10649.478505</v>
      </c>
      <c r="D299" s="135">
        <v>10738.573711</v>
      </c>
      <c r="E299" s="135">
        <v>89.095206</v>
      </c>
      <c r="F299" s="130"/>
    </row>
    <row r="300" s="114" customFormat="1" hidden="1" outlineLevel="2" spans="1:6">
      <c r="A300" s="177">
        <v>2040202</v>
      </c>
      <c r="B300" s="175" t="s">
        <v>244</v>
      </c>
      <c r="C300" s="176">
        <v>34815.22</v>
      </c>
      <c r="D300" s="135">
        <v>32812.911085</v>
      </c>
      <c r="E300" s="135">
        <v>-2002.308915</v>
      </c>
      <c r="F300" s="130"/>
    </row>
    <row r="301" s="114" customFormat="1" hidden="1" outlineLevel="2" spans="1:6">
      <c r="A301" s="177">
        <v>2040203</v>
      </c>
      <c r="B301" s="175" t="s">
        <v>245</v>
      </c>
      <c r="C301" s="176"/>
      <c r="D301" s="135">
        <v>0</v>
      </c>
      <c r="E301" s="135">
        <v>0</v>
      </c>
      <c r="F301" s="130"/>
    </row>
    <row r="302" s="114" customFormat="1" hidden="1" outlineLevel="2" spans="1:6">
      <c r="A302" s="177">
        <v>2040219</v>
      </c>
      <c r="B302" s="175" t="s">
        <v>285</v>
      </c>
      <c r="C302" s="176"/>
      <c r="D302" s="135">
        <v>0</v>
      </c>
      <c r="E302" s="135">
        <v>0</v>
      </c>
      <c r="F302" s="130"/>
    </row>
    <row r="303" s="114" customFormat="1" hidden="1" outlineLevel="2" spans="1:6">
      <c r="A303" s="177">
        <v>2040220</v>
      </c>
      <c r="B303" s="175" t="s">
        <v>419</v>
      </c>
      <c r="C303" s="176"/>
      <c r="D303" s="135">
        <v>0</v>
      </c>
      <c r="E303" s="135">
        <v>0</v>
      </c>
      <c r="F303" s="130"/>
    </row>
    <row r="304" s="114" customFormat="1" hidden="1" outlineLevel="2" spans="1:6">
      <c r="A304" s="177">
        <v>2040221</v>
      </c>
      <c r="B304" s="175" t="s">
        <v>420</v>
      </c>
      <c r="C304" s="176"/>
      <c r="D304" s="135">
        <v>0</v>
      </c>
      <c r="E304" s="135">
        <v>0</v>
      </c>
      <c r="F304" s="130"/>
    </row>
    <row r="305" s="114" customFormat="1" hidden="1" outlineLevel="2" spans="1:6">
      <c r="A305" s="177">
        <v>2040222</v>
      </c>
      <c r="B305" s="175" t="s">
        <v>421</v>
      </c>
      <c r="C305" s="176"/>
      <c r="D305" s="135">
        <v>0</v>
      </c>
      <c r="E305" s="135">
        <v>0</v>
      </c>
      <c r="F305" s="130"/>
    </row>
    <row r="306" s="114" customFormat="1" hidden="1" outlineLevel="2" spans="1:6">
      <c r="A306" s="177">
        <v>2040223</v>
      </c>
      <c r="B306" s="175" t="s">
        <v>422</v>
      </c>
      <c r="C306" s="176"/>
      <c r="D306" s="135">
        <v>0</v>
      </c>
      <c r="E306" s="135">
        <v>0</v>
      </c>
      <c r="F306" s="130"/>
    </row>
    <row r="307" s="114" customFormat="1" hidden="1" outlineLevel="2" spans="1:6">
      <c r="A307" s="177">
        <v>2040250</v>
      </c>
      <c r="B307" s="175" t="s">
        <v>252</v>
      </c>
      <c r="C307" s="176"/>
      <c r="D307" s="135">
        <v>0</v>
      </c>
      <c r="E307" s="135">
        <v>0</v>
      </c>
      <c r="F307" s="130"/>
    </row>
    <row r="308" s="114" customFormat="1" hidden="1" outlineLevel="2" spans="1:6">
      <c r="A308" s="177">
        <v>2040299</v>
      </c>
      <c r="B308" s="175" t="s">
        <v>423</v>
      </c>
      <c r="C308" s="176"/>
      <c r="D308" s="135">
        <v>105</v>
      </c>
      <c r="E308" s="135">
        <v>105</v>
      </c>
      <c r="F308" s="130"/>
    </row>
    <row r="309" s="114" customFormat="1" hidden="1" outlineLevel="1" collapsed="1" spans="1:6">
      <c r="A309" s="178">
        <v>20403</v>
      </c>
      <c r="B309" s="173" t="s">
        <v>424</v>
      </c>
      <c r="C309" s="172">
        <v>160</v>
      </c>
      <c r="D309" s="129">
        <v>160</v>
      </c>
      <c r="E309" s="129">
        <v>0</v>
      </c>
      <c r="F309" s="130"/>
    </row>
    <row r="310" s="114" customFormat="1" hidden="1" outlineLevel="2" spans="1:6">
      <c r="A310" s="177">
        <v>2040301</v>
      </c>
      <c r="B310" s="175" t="s">
        <v>243</v>
      </c>
      <c r="C310" s="176"/>
      <c r="D310" s="135">
        <v>0</v>
      </c>
      <c r="E310" s="135">
        <v>0</v>
      </c>
      <c r="F310" s="130"/>
    </row>
    <row r="311" s="114" customFormat="1" hidden="1" outlineLevel="2" spans="1:6">
      <c r="A311" s="177">
        <v>2040302</v>
      </c>
      <c r="B311" s="175" t="s">
        <v>244</v>
      </c>
      <c r="C311" s="176"/>
      <c r="D311" s="135">
        <v>0</v>
      </c>
      <c r="E311" s="135">
        <v>0</v>
      </c>
      <c r="F311" s="130"/>
    </row>
    <row r="312" s="114" customFormat="1" hidden="1" outlineLevel="2" spans="1:6">
      <c r="A312" s="177">
        <v>2040303</v>
      </c>
      <c r="B312" s="175" t="s">
        <v>245</v>
      </c>
      <c r="C312" s="176"/>
      <c r="D312" s="135">
        <v>0</v>
      </c>
      <c r="E312" s="135">
        <v>0</v>
      </c>
      <c r="F312" s="130"/>
    </row>
    <row r="313" s="114" customFormat="1" hidden="1" outlineLevel="2" spans="1:6">
      <c r="A313" s="177">
        <v>2040304</v>
      </c>
      <c r="B313" s="175" t="s">
        <v>425</v>
      </c>
      <c r="C313" s="176"/>
      <c r="D313" s="135">
        <v>0</v>
      </c>
      <c r="E313" s="135">
        <v>0</v>
      </c>
      <c r="F313" s="130"/>
    </row>
    <row r="314" s="114" customFormat="1" hidden="1" outlineLevel="2" spans="1:6">
      <c r="A314" s="177">
        <v>2040350</v>
      </c>
      <c r="B314" s="175" t="s">
        <v>252</v>
      </c>
      <c r="C314" s="176"/>
      <c r="D314" s="135">
        <v>0</v>
      </c>
      <c r="E314" s="135">
        <v>0</v>
      </c>
      <c r="F314" s="130"/>
    </row>
    <row r="315" s="114" customFormat="1" hidden="1" outlineLevel="2" spans="1:6">
      <c r="A315" s="177">
        <v>2040399</v>
      </c>
      <c r="B315" s="175" t="s">
        <v>426</v>
      </c>
      <c r="C315" s="176">
        <v>160</v>
      </c>
      <c r="D315" s="135">
        <v>160</v>
      </c>
      <c r="E315" s="135">
        <v>0</v>
      </c>
      <c r="F315" s="130"/>
    </row>
    <row r="316" s="114" customFormat="1" hidden="1" outlineLevel="1" collapsed="1" spans="1:6">
      <c r="A316" s="178">
        <v>20404</v>
      </c>
      <c r="B316" s="173" t="s">
        <v>427</v>
      </c>
      <c r="C316" s="172"/>
      <c r="D316" s="129">
        <v>0</v>
      </c>
      <c r="E316" s="129">
        <v>0</v>
      </c>
      <c r="F316" s="130"/>
    </row>
    <row r="317" s="114" customFormat="1" hidden="1" outlineLevel="2" spans="1:6">
      <c r="A317" s="177">
        <v>2040401</v>
      </c>
      <c r="B317" s="175" t="s">
        <v>243</v>
      </c>
      <c r="C317" s="176"/>
      <c r="D317" s="135">
        <v>0</v>
      </c>
      <c r="E317" s="135">
        <v>0</v>
      </c>
      <c r="F317" s="130"/>
    </row>
    <row r="318" s="114" customFormat="1" hidden="1" outlineLevel="2" spans="1:6">
      <c r="A318" s="177">
        <v>2040402</v>
      </c>
      <c r="B318" s="175" t="s">
        <v>244</v>
      </c>
      <c r="C318" s="176"/>
      <c r="D318" s="135">
        <v>0</v>
      </c>
      <c r="E318" s="135">
        <v>0</v>
      </c>
      <c r="F318" s="130"/>
    </row>
    <row r="319" s="114" customFormat="1" hidden="1" outlineLevel="2" spans="1:6">
      <c r="A319" s="177">
        <v>2040403</v>
      </c>
      <c r="B319" s="175" t="s">
        <v>245</v>
      </c>
      <c r="C319" s="176"/>
      <c r="D319" s="135">
        <v>0</v>
      </c>
      <c r="E319" s="135">
        <v>0</v>
      </c>
      <c r="F319" s="130"/>
    </row>
    <row r="320" s="114" customFormat="1" hidden="1" outlineLevel="2" spans="1:6">
      <c r="A320" s="177">
        <v>2040409</v>
      </c>
      <c r="B320" s="175" t="s">
        <v>428</v>
      </c>
      <c r="C320" s="176"/>
      <c r="D320" s="135">
        <v>0</v>
      </c>
      <c r="E320" s="135">
        <v>0</v>
      </c>
      <c r="F320" s="130"/>
    </row>
    <row r="321" s="114" customFormat="1" hidden="1" outlineLevel="2" spans="1:6">
      <c r="A321" s="177">
        <v>2040410</v>
      </c>
      <c r="B321" s="175" t="s">
        <v>429</v>
      </c>
      <c r="C321" s="176"/>
      <c r="D321" s="135">
        <v>0</v>
      </c>
      <c r="E321" s="135">
        <v>0</v>
      </c>
      <c r="F321" s="130"/>
    </row>
    <row r="322" s="114" customFormat="1" hidden="1" outlineLevel="2" spans="1:6">
      <c r="A322" s="177">
        <v>2040450</v>
      </c>
      <c r="B322" s="175" t="s">
        <v>252</v>
      </c>
      <c r="C322" s="176"/>
      <c r="D322" s="135">
        <v>0</v>
      </c>
      <c r="E322" s="135">
        <v>0</v>
      </c>
      <c r="F322" s="130"/>
    </row>
    <row r="323" s="114" customFormat="1" hidden="1" outlineLevel="2" spans="1:6">
      <c r="A323" s="177">
        <v>2040499</v>
      </c>
      <c r="B323" s="175" t="s">
        <v>430</v>
      </c>
      <c r="C323" s="176"/>
      <c r="D323" s="135">
        <v>0</v>
      </c>
      <c r="E323" s="135">
        <v>0</v>
      </c>
      <c r="F323" s="130"/>
    </row>
    <row r="324" s="114" customFormat="1" hidden="1" outlineLevel="1" collapsed="1" spans="1:6">
      <c r="A324" s="178">
        <v>20405</v>
      </c>
      <c r="B324" s="173" t="s">
        <v>431</v>
      </c>
      <c r="C324" s="172"/>
      <c r="D324" s="129">
        <v>0</v>
      </c>
      <c r="E324" s="129">
        <v>0</v>
      </c>
      <c r="F324" s="130"/>
    </row>
    <row r="325" s="114" customFormat="1" hidden="1" outlineLevel="2" spans="1:6">
      <c r="A325" s="177">
        <v>2040501</v>
      </c>
      <c r="B325" s="175" t="s">
        <v>243</v>
      </c>
      <c r="C325" s="176"/>
      <c r="D325" s="135">
        <v>0</v>
      </c>
      <c r="E325" s="135">
        <v>0</v>
      </c>
      <c r="F325" s="130"/>
    </row>
    <row r="326" s="114" customFormat="1" hidden="1" outlineLevel="2" spans="1:6">
      <c r="A326" s="177">
        <v>2040502</v>
      </c>
      <c r="B326" s="175" t="s">
        <v>244</v>
      </c>
      <c r="C326" s="176"/>
      <c r="D326" s="135">
        <v>0</v>
      </c>
      <c r="E326" s="135">
        <v>0</v>
      </c>
      <c r="F326" s="130"/>
    </row>
    <row r="327" s="114" customFormat="1" hidden="1" outlineLevel="2" spans="1:6">
      <c r="A327" s="177">
        <v>2040503</v>
      </c>
      <c r="B327" s="175" t="s">
        <v>245</v>
      </c>
      <c r="C327" s="176"/>
      <c r="D327" s="135">
        <v>0</v>
      </c>
      <c r="E327" s="135">
        <v>0</v>
      </c>
      <c r="F327" s="130"/>
    </row>
    <row r="328" s="114" customFormat="1" hidden="1" outlineLevel="2" spans="1:6">
      <c r="A328" s="177">
        <v>2040504</v>
      </c>
      <c r="B328" s="175" t="s">
        <v>432</v>
      </c>
      <c r="C328" s="176"/>
      <c r="D328" s="135">
        <v>0</v>
      </c>
      <c r="E328" s="135">
        <v>0</v>
      </c>
      <c r="F328" s="130"/>
    </row>
    <row r="329" s="114" customFormat="1" hidden="1" outlineLevel="2" spans="1:6">
      <c r="A329" s="177">
        <v>2040505</v>
      </c>
      <c r="B329" s="175" t="s">
        <v>433</v>
      </c>
      <c r="C329" s="176"/>
      <c r="D329" s="135">
        <v>0</v>
      </c>
      <c r="E329" s="135">
        <v>0</v>
      </c>
      <c r="F329" s="130"/>
    </row>
    <row r="330" s="114" customFormat="1" hidden="1" outlineLevel="2" spans="1:6">
      <c r="A330" s="177">
        <v>2040506</v>
      </c>
      <c r="B330" s="175" t="s">
        <v>434</v>
      </c>
      <c r="C330" s="176"/>
      <c r="D330" s="135">
        <v>0</v>
      </c>
      <c r="E330" s="135">
        <v>0</v>
      </c>
      <c r="F330" s="130"/>
    </row>
    <row r="331" s="114" customFormat="1" hidden="1" outlineLevel="2" spans="1:6">
      <c r="A331" s="177">
        <v>2040550</v>
      </c>
      <c r="B331" s="175" t="s">
        <v>252</v>
      </c>
      <c r="C331" s="176"/>
      <c r="D331" s="135">
        <v>0</v>
      </c>
      <c r="E331" s="135">
        <v>0</v>
      </c>
      <c r="F331" s="130"/>
    </row>
    <row r="332" s="114" customFormat="1" hidden="1" outlineLevel="2" spans="1:6">
      <c r="A332" s="177">
        <v>2040599</v>
      </c>
      <c r="B332" s="175" t="s">
        <v>435</v>
      </c>
      <c r="C332" s="176"/>
      <c r="D332" s="135">
        <v>0</v>
      </c>
      <c r="E332" s="135">
        <v>0</v>
      </c>
      <c r="F332" s="130"/>
    </row>
    <row r="333" s="114" customFormat="1" hidden="1" outlineLevel="1" collapsed="1" spans="1:6">
      <c r="A333" s="178">
        <v>20406</v>
      </c>
      <c r="B333" s="173" t="s">
        <v>436</v>
      </c>
      <c r="C333" s="172">
        <v>1548.338973</v>
      </c>
      <c r="D333" s="129">
        <v>1520.329797</v>
      </c>
      <c r="E333" s="129">
        <v>-28.0091759999998</v>
      </c>
      <c r="F333" s="130"/>
    </row>
    <row r="334" s="114" customFormat="1" hidden="1" outlineLevel="2" spans="1:6">
      <c r="A334" s="177">
        <v>2040601</v>
      </c>
      <c r="B334" s="175" t="s">
        <v>243</v>
      </c>
      <c r="C334" s="176">
        <v>822.668177</v>
      </c>
      <c r="D334" s="135">
        <v>851.539797</v>
      </c>
      <c r="E334" s="135">
        <v>28.87162</v>
      </c>
      <c r="F334" s="130"/>
    </row>
    <row r="335" s="114" customFormat="1" hidden="1" outlineLevel="2" spans="1:6">
      <c r="A335" s="177">
        <v>2040602</v>
      </c>
      <c r="B335" s="175" t="s">
        <v>244</v>
      </c>
      <c r="C335" s="176">
        <v>408.710796</v>
      </c>
      <c r="D335" s="135">
        <v>352.79</v>
      </c>
      <c r="E335" s="135">
        <v>-55.920796</v>
      </c>
      <c r="F335" s="130"/>
    </row>
    <row r="336" s="114" customFormat="1" hidden="1" outlineLevel="2" spans="1:6">
      <c r="A336" s="177">
        <v>2040603</v>
      </c>
      <c r="B336" s="175" t="s">
        <v>245</v>
      </c>
      <c r="C336" s="176"/>
      <c r="D336" s="135">
        <v>0</v>
      </c>
      <c r="E336" s="135">
        <v>0</v>
      </c>
      <c r="F336" s="130"/>
    </row>
    <row r="337" s="114" customFormat="1" hidden="1" outlineLevel="2" spans="1:6">
      <c r="A337" s="177">
        <v>2040604</v>
      </c>
      <c r="B337" s="175" t="s">
        <v>437</v>
      </c>
      <c r="C337" s="176"/>
      <c r="D337" s="135">
        <v>0</v>
      </c>
      <c r="E337" s="135">
        <v>0</v>
      </c>
      <c r="F337" s="130"/>
    </row>
    <row r="338" s="114" customFormat="1" hidden="1" outlineLevel="2" spans="1:6">
      <c r="A338" s="177">
        <v>2040605</v>
      </c>
      <c r="B338" s="175" t="s">
        <v>438</v>
      </c>
      <c r="C338" s="176">
        <v>47</v>
      </c>
      <c r="D338" s="135">
        <v>47</v>
      </c>
      <c r="E338" s="135">
        <v>0</v>
      </c>
      <c r="F338" s="130"/>
    </row>
    <row r="339" s="114" customFormat="1" hidden="1" outlineLevel="2" spans="1:6">
      <c r="A339" s="177">
        <v>2040606</v>
      </c>
      <c r="B339" s="175" t="s">
        <v>439</v>
      </c>
      <c r="C339" s="176">
        <v>90</v>
      </c>
      <c r="D339" s="135">
        <v>90</v>
      </c>
      <c r="E339" s="135">
        <v>0</v>
      </c>
      <c r="F339" s="130"/>
    </row>
    <row r="340" s="114" customFormat="1" hidden="1" outlineLevel="2" spans="1:6">
      <c r="A340" s="177">
        <v>2040607</v>
      </c>
      <c r="B340" s="175" t="s">
        <v>440</v>
      </c>
      <c r="C340" s="176">
        <v>144.96</v>
      </c>
      <c r="D340" s="135">
        <v>144</v>
      </c>
      <c r="E340" s="135">
        <v>-0.960000000000008</v>
      </c>
      <c r="F340" s="130"/>
    </row>
    <row r="341" s="114" customFormat="1" hidden="1" outlineLevel="2" spans="1:6">
      <c r="A341" s="177">
        <v>2040608</v>
      </c>
      <c r="B341" s="175" t="s">
        <v>441</v>
      </c>
      <c r="C341" s="176"/>
      <c r="D341" s="135">
        <v>0</v>
      </c>
      <c r="E341" s="135">
        <v>0</v>
      </c>
      <c r="F341" s="130"/>
    </row>
    <row r="342" s="114" customFormat="1" hidden="1" outlineLevel="2" spans="1:6">
      <c r="A342" s="177">
        <v>2040610</v>
      </c>
      <c r="B342" s="175" t="s">
        <v>442</v>
      </c>
      <c r="C342" s="176">
        <v>35</v>
      </c>
      <c r="D342" s="135">
        <v>35</v>
      </c>
      <c r="E342" s="135">
        <v>0</v>
      </c>
      <c r="F342" s="130"/>
    </row>
    <row r="343" s="114" customFormat="1" hidden="1" outlineLevel="2" spans="1:6">
      <c r="A343" s="177">
        <v>2040612</v>
      </c>
      <c r="B343" s="175" t="s">
        <v>443</v>
      </c>
      <c r="C343" s="176"/>
      <c r="D343" s="135">
        <v>0</v>
      </c>
      <c r="E343" s="135">
        <v>0</v>
      </c>
      <c r="F343" s="130"/>
    </row>
    <row r="344" s="114" customFormat="1" hidden="1" outlineLevel="2" spans="1:6">
      <c r="A344" s="177">
        <v>2040613</v>
      </c>
      <c r="B344" s="175" t="s">
        <v>285</v>
      </c>
      <c r="C344" s="176"/>
      <c r="D344" s="135">
        <v>0</v>
      </c>
      <c r="E344" s="135">
        <v>0</v>
      </c>
      <c r="F344" s="130"/>
    </row>
    <row r="345" s="114" customFormat="1" hidden="1" outlineLevel="2" spans="1:6">
      <c r="A345" s="177">
        <v>2040650</v>
      </c>
      <c r="B345" s="175" t="s">
        <v>252</v>
      </c>
      <c r="C345" s="176"/>
      <c r="D345" s="135">
        <v>0</v>
      </c>
      <c r="E345" s="135">
        <v>0</v>
      </c>
      <c r="F345" s="130"/>
    </row>
    <row r="346" s="114" customFormat="1" hidden="1" outlineLevel="2" spans="1:6">
      <c r="A346" s="177">
        <v>2040699</v>
      </c>
      <c r="B346" s="175" t="s">
        <v>444</v>
      </c>
      <c r="C346" s="176"/>
      <c r="D346" s="135">
        <v>0</v>
      </c>
      <c r="E346" s="135">
        <v>0</v>
      </c>
      <c r="F346" s="130"/>
    </row>
    <row r="347" s="114" customFormat="1" hidden="1" outlineLevel="1" collapsed="1" spans="1:6">
      <c r="A347" s="178">
        <v>20407</v>
      </c>
      <c r="B347" s="173" t="s">
        <v>445</v>
      </c>
      <c r="C347" s="172"/>
      <c r="D347" s="129">
        <v>0</v>
      </c>
      <c r="E347" s="129">
        <v>0</v>
      </c>
      <c r="F347" s="130"/>
    </row>
    <row r="348" s="114" customFormat="1" hidden="1" outlineLevel="2" spans="1:6">
      <c r="A348" s="177">
        <v>2040701</v>
      </c>
      <c r="B348" s="175" t="s">
        <v>243</v>
      </c>
      <c r="C348" s="176"/>
      <c r="D348" s="135">
        <v>0</v>
      </c>
      <c r="E348" s="135">
        <v>0</v>
      </c>
      <c r="F348" s="130"/>
    </row>
    <row r="349" s="114" customFormat="1" hidden="1" outlineLevel="2" spans="1:6">
      <c r="A349" s="177">
        <v>2040702</v>
      </c>
      <c r="B349" s="175" t="s">
        <v>244</v>
      </c>
      <c r="C349" s="176"/>
      <c r="D349" s="135">
        <v>0</v>
      </c>
      <c r="E349" s="135">
        <v>0</v>
      </c>
      <c r="F349" s="130"/>
    </row>
    <row r="350" s="114" customFormat="1" hidden="1" outlineLevel="2" spans="1:6">
      <c r="A350" s="177">
        <v>2040703</v>
      </c>
      <c r="B350" s="175" t="s">
        <v>245</v>
      </c>
      <c r="C350" s="176"/>
      <c r="D350" s="135">
        <v>0</v>
      </c>
      <c r="E350" s="135">
        <v>0</v>
      </c>
      <c r="F350" s="130"/>
    </row>
    <row r="351" s="114" customFormat="1" hidden="1" outlineLevel="2" spans="1:6">
      <c r="A351" s="177">
        <v>2040704</v>
      </c>
      <c r="B351" s="175" t="s">
        <v>446</v>
      </c>
      <c r="C351" s="176"/>
      <c r="D351" s="135">
        <v>0</v>
      </c>
      <c r="E351" s="135">
        <v>0</v>
      </c>
      <c r="F351" s="130"/>
    </row>
    <row r="352" s="114" customFormat="1" hidden="1" outlineLevel="2" spans="1:6">
      <c r="A352" s="177">
        <v>2040705</v>
      </c>
      <c r="B352" s="175" t="s">
        <v>447</v>
      </c>
      <c r="C352" s="176"/>
      <c r="D352" s="135">
        <v>0</v>
      </c>
      <c r="E352" s="135">
        <v>0</v>
      </c>
      <c r="F352" s="130"/>
    </row>
    <row r="353" s="114" customFormat="1" hidden="1" outlineLevel="2" spans="1:6">
      <c r="A353" s="177">
        <v>2040706</v>
      </c>
      <c r="B353" s="175" t="s">
        <v>448</v>
      </c>
      <c r="C353" s="176"/>
      <c r="D353" s="135">
        <v>0</v>
      </c>
      <c r="E353" s="135">
        <v>0</v>
      </c>
      <c r="F353" s="130"/>
    </row>
    <row r="354" s="114" customFormat="1" hidden="1" outlineLevel="2" spans="1:6">
      <c r="A354" s="177">
        <v>2040707</v>
      </c>
      <c r="B354" s="175" t="s">
        <v>285</v>
      </c>
      <c r="C354" s="176"/>
      <c r="D354" s="135">
        <v>0</v>
      </c>
      <c r="E354" s="135">
        <v>0</v>
      </c>
      <c r="F354" s="130"/>
    </row>
    <row r="355" s="114" customFormat="1" hidden="1" outlineLevel="2" spans="1:6">
      <c r="A355" s="177">
        <v>2040750</v>
      </c>
      <c r="B355" s="175" t="s">
        <v>252</v>
      </c>
      <c r="C355" s="176"/>
      <c r="D355" s="135">
        <v>0</v>
      </c>
      <c r="E355" s="135">
        <v>0</v>
      </c>
      <c r="F355" s="130"/>
    </row>
    <row r="356" s="114" customFormat="1" hidden="1" outlineLevel="2" spans="1:6">
      <c r="A356" s="177">
        <v>2040799</v>
      </c>
      <c r="B356" s="175" t="s">
        <v>449</v>
      </c>
      <c r="C356" s="176"/>
      <c r="D356" s="135">
        <v>0</v>
      </c>
      <c r="E356" s="135">
        <v>0</v>
      </c>
      <c r="F356" s="130"/>
    </row>
    <row r="357" s="114" customFormat="1" hidden="1" outlineLevel="1" collapsed="1" spans="1:6">
      <c r="A357" s="178">
        <v>20408</v>
      </c>
      <c r="B357" s="173" t="s">
        <v>450</v>
      </c>
      <c r="C357" s="172"/>
      <c r="D357" s="129">
        <v>0</v>
      </c>
      <c r="E357" s="129">
        <v>0</v>
      </c>
      <c r="F357" s="130"/>
    </row>
    <row r="358" s="114" customFormat="1" hidden="1" outlineLevel="2" spans="1:6">
      <c r="A358" s="177">
        <v>2040801</v>
      </c>
      <c r="B358" s="175" t="s">
        <v>243</v>
      </c>
      <c r="C358" s="176"/>
      <c r="D358" s="135">
        <v>0</v>
      </c>
      <c r="E358" s="135">
        <v>0</v>
      </c>
      <c r="F358" s="130"/>
    </row>
    <row r="359" s="114" customFormat="1" hidden="1" outlineLevel="2" spans="1:6">
      <c r="A359" s="177">
        <v>2040802</v>
      </c>
      <c r="B359" s="175" t="s">
        <v>244</v>
      </c>
      <c r="C359" s="176"/>
      <c r="D359" s="135">
        <v>0</v>
      </c>
      <c r="E359" s="135">
        <v>0</v>
      </c>
      <c r="F359" s="130"/>
    </row>
    <row r="360" s="114" customFormat="1" hidden="1" outlineLevel="2" spans="1:6">
      <c r="A360" s="177">
        <v>2040803</v>
      </c>
      <c r="B360" s="175" t="s">
        <v>245</v>
      </c>
      <c r="C360" s="176"/>
      <c r="D360" s="135">
        <v>0</v>
      </c>
      <c r="E360" s="135">
        <v>0</v>
      </c>
      <c r="F360" s="130"/>
    </row>
    <row r="361" s="114" customFormat="1" hidden="1" outlineLevel="2" spans="1:6">
      <c r="A361" s="177">
        <v>2040804</v>
      </c>
      <c r="B361" s="175" t="s">
        <v>451</v>
      </c>
      <c r="C361" s="176"/>
      <c r="D361" s="135">
        <v>0</v>
      </c>
      <c r="E361" s="135">
        <v>0</v>
      </c>
      <c r="F361" s="130"/>
    </row>
    <row r="362" s="114" customFormat="1" hidden="1" outlineLevel="2" spans="1:6">
      <c r="A362" s="177">
        <v>2040805</v>
      </c>
      <c r="B362" s="175" t="s">
        <v>452</v>
      </c>
      <c r="C362" s="176"/>
      <c r="D362" s="135">
        <v>0</v>
      </c>
      <c r="E362" s="135">
        <v>0</v>
      </c>
      <c r="F362" s="130"/>
    </row>
    <row r="363" s="114" customFormat="1" hidden="1" outlineLevel="2" spans="1:6">
      <c r="A363" s="177">
        <v>2040806</v>
      </c>
      <c r="B363" s="175" t="s">
        <v>453</v>
      </c>
      <c r="C363" s="176"/>
      <c r="D363" s="135">
        <v>0</v>
      </c>
      <c r="E363" s="135">
        <v>0</v>
      </c>
      <c r="F363" s="130"/>
    </row>
    <row r="364" s="114" customFormat="1" hidden="1" outlineLevel="2" spans="1:6">
      <c r="A364" s="177">
        <v>2040807</v>
      </c>
      <c r="B364" s="175" t="s">
        <v>285</v>
      </c>
      <c r="C364" s="176"/>
      <c r="D364" s="135">
        <v>0</v>
      </c>
      <c r="E364" s="135">
        <v>0</v>
      </c>
      <c r="F364" s="130"/>
    </row>
    <row r="365" s="114" customFormat="1" hidden="1" outlineLevel="2" spans="1:6">
      <c r="A365" s="177">
        <v>2040850</v>
      </c>
      <c r="B365" s="175" t="s">
        <v>252</v>
      </c>
      <c r="C365" s="176"/>
      <c r="D365" s="135">
        <v>0</v>
      </c>
      <c r="E365" s="135">
        <v>0</v>
      </c>
      <c r="F365" s="130"/>
    </row>
    <row r="366" s="114" customFormat="1" hidden="1" outlineLevel="2" spans="1:6">
      <c r="A366" s="177">
        <v>2040899</v>
      </c>
      <c r="B366" s="175" t="s">
        <v>454</v>
      </c>
      <c r="C366" s="176"/>
      <c r="D366" s="135">
        <v>0</v>
      </c>
      <c r="E366" s="135">
        <v>0</v>
      </c>
      <c r="F366" s="130"/>
    </row>
    <row r="367" s="114" customFormat="1" hidden="1" outlineLevel="1" collapsed="1" spans="1:6">
      <c r="A367" s="178">
        <v>20409</v>
      </c>
      <c r="B367" s="173" t="s">
        <v>455</v>
      </c>
      <c r="C367" s="172"/>
      <c r="D367" s="129">
        <v>0</v>
      </c>
      <c r="E367" s="129">
        <v>0</v>
      </c>
      <c r="F367" s="130"/>
    </row>
    <row r="368" s="114" customFormat="1" hidden="1" outlineLevel="2" spans="1:6">
      <c r="A368" s="177">
        <v>2040901</v>
      </c>
      <c r="B368" s="175" t="s">
        <v>243</v>
      </c>
      <c r="C368" s="176"/>
      <c r="D368" s="135">
        <v>0</v>
      </c>
      <c r="E368" s="135">
        <v>0</v>
      </c>
      <c r="F368" s="130"/>
    </row>
    <row r="369" s="114" customFormat="1" hidden="1" outlineLevel="2" spans="1:6">
      <c r="A369" s="177">
        <v>2040902</v>
      </c>
      <c r="B369" s="175" t="s">
        <v>244</v>
      </c>
      <c r="C369" s="176"/>
      <c r="D369" s="135">
        <v>0</v>
      </c>
      <c r="E369" s="135">
        <v>0</v>
      </c>
      <c r="F369" s="130"/>
    </row>
    <row r="370" s="114" customFormat="1" hidden="1" outlineLevel="2" spans="1:6">
      <c r="A370" s="177">
        <v>2040903</v>
      </c>
      <c r="B370" s="175" t="s">
        <v>245</v>
      </c>
      <c r="C370" s="176"/>
      <c r="D370" s="135">
        <v>0</v>
      </c>
      <c r="E370" s="135">
        <v>0</v>
      </c>
      <c r="F370" s="130"/>
    </row>
    <row r="371" s="114" customFormat="1" hidden="1" outlineLevel="2" spans="1:6">
      <c r="A371" s="177">
        <v>2040904</v>
      </c>
      <c r="B371" s="175" t="s">
        <v>456</v>
      </c>
      <c r="C371" s="176"/>
      <c r="D371" s="135">
        <v>0</v>
      </c>
      <c r="E371" s="135">
        <v>0</v>
      </c>
      <c r="F371" s="130"/>
    </row>
    <row r="372" s="114" customFormat="1" hidden="1" outlineLevel="2" spans="1:6">
      <c r="A372" s="177">
        <v>2040905</v>
      </c>
      <c r="B372" s="175" t="s">
        <v>457</v>
      </c>
      <c r="C372" s="176"/>
      <c r="D372" s="135">
        <v>0</v>
      </c>
      <c r="E372" s="135">
        <v>0</v>
      </c>
      <c r="F372" s="130"/>
    </row>
    <row r="373" s="114" customFormat="1" hidden="1" outlineLevel="2" spans="1:6">
      <c r="A373" s="177">
        <v>2040950</v>
      </c>
      <c r="B373" s="175" t="s">
        <v>252</v>
      </c>
      <c r="C373" s="176"/>
      <c r="D373" s="135">
        <v>0</v>
      </c>
      <c r="E373" s="135">
        <v>0</v>
      </c>
      <c r="F373" s="130"/>
    </row>
    <row r="374" s="114" customFormat="1" hidden="1" outlineLevel="2" spans="1:6">
      <c r="A374" s="177">
        <v>2040999</v>
      </c>
      <c r="B374" s="175" t="s">
        <v>458</v>
      </c>
      <c r="C374" s="176"/>
      <c r="D374" s="135">
        <v>0</v>
      </c>
      <c r="E374" s="135">
        <v>0</v>
      </c>
      <c r="F374" s="130"/>
    </row>
    <row r="375" s="114" customFormat="1" hidden="1" outlineLevel="1" collapsed="1" spans="1:6">
      <c r="A375" s="178">
        <v>20410</v>
      </c>
      <c r="B375" s="173" t="s">
        <v>459</v>
      </c>
      <c r="C375" s="172"/>
      <c r="D375" s="129">
        <v>0</v>
      </c>
      <c r="E375" s="129">
        <v>0</v>
      </c>
      <c r="F375" s="130"/>
    </row>
    <row r="376" s="114" customFormat="1" hidden="1" outlineLevel="2" spans="1:6">
      <c r="A376" s="177">
        <v>2041001</v>
      </c>
      <c r="B376" s="175" t="s">
        <v>243</v>
      </c>
      <c r="C376" s="176"/>
      <c r="D376" s="135">
        <v>0</v>
      </c>
      <c r="E376" s="135">
        <v>0</v>
      </c>
      <c r="F376" s="130"/>
    </row>
    <row r="377" s="114" customFormat="1" hidden="1" outlineLevel="2" spans="1:6">
      <c r="A377" s="177">
        <v>2041002</v>
      </c>
      <c r="B377" s="175" t="s">
        <v>244</v>
      </c>
      <c r="C377" s="176"/>
      <c r="D377" s="135">
        <v>0</v>
      </c>
      <c r="E377" s="135">
        <v>0</v>
      </c>
      <c r="F377" s="130"/>
    </row>
    <row r="378" s="114" customFormat="1" hidden="1" outlineLevel="2" spans="1:6">
      <c r="A378" s="177">
        <v>2041006</v>
      </c>
      <c r="B378" s="175" t="s">
        <v>285</v>
      </c>
      <c r="C378" s="176"/>
      <c r="D378" s="135">
        <v>0</v>
      </c>
      <c r="E378" s="135">
        <v>0</v>
      </c>
      <c r="F378" s="130"/>
    </row>
    <row r="379" s="114" customFormat="1" hidden="1" outlineLevel="2" spans="1:6">
      <c r="A379" s="177">
        <v>2041007</v>
      </c>
      <c r="B379" s="175" t="s">
        <v>460</v>
      </c>
      <c r="C379" s="176"/>
      <c r="D379" s="135">
        <v>0</v>
      </c>
      <c r="E379" s="135">
        <v>0</v>
      </c>
      <c r="F379" s="130"/>
    </row>
    <row r="380" s="114" customFormat="1" hidden="1" outlineLevel="2" spans="1:6">
      <c r="A380" s="177">
        <v>2041099</v>
      </c>
      <c r="B380" s="175" t="s">
        <v>461</v>
      </c>
      <c r="C380" s="176"/>
      <c r="D380" s="135">
        <v>0</v>
      </c>
      <c r="E380" s="135">
        <v>0</v>
      </c>
      <c r="F380" s="130"/>
    </row>
    <row r="381" s="114" customFormat="1" hidden="1" outlineLevel="1" collapsed="1" spans="1:6">
      <c r="A381" s="178">
        <v>20499</v>
      </c>
      <c r="B381" s="173" t="s">
        <v>462</v>
      </c>
      <c r="C381" s="172">
        <v>160</v>
      </c>
      <c r="D381" s="129">
        <v>152.1</v>
      </c>
      <c r="E381" s="129">
        <v>-7.90000000000001</v>
      </c>
      <c r="F381" s="130"/>
    </row>
    <row r="382" s="114" customFormat="1" hidden="1" outlineLevel="2" spans="1:6">
      <c r="A382" s="177">
        <v>2049902</v>
      </c>
      <c r="B382" s="175" t="s">
        <v>463</v>
      </c>
      <c r="C382" s="176"/>
      <c r="D382" s="135">
        <v>67.1</v>
      </c>
      <c r="E382" s="135">
        <v>67.1</v>
      </c>
      <c r="F382" s="130"/>
    </row>
    <row r="383" s="114" customFormat="1" hidden="1" outlineLevel="2" spans="1:6">
      <c r="A383" s="177">
        <v>2049999</v>
      </c>
      <c r="B383" s="175" t="s">
        <v>462</v>
      </c>
      <c r="C383" s="176">
        <v>160</v>
      </c>
      <c r="D383" s="135">
        <v>85</v>
      </c>
      <c r="E383" s="135">
        <v>-75</v>
      </c>
      <c r="F383" s="130"/>
    </row>
    <row r="384" s="117" customFormat="1" ht="43" customHeight="1" collapsed="1" spans="1:6">
      <c r="A384" s="178">
        <v>205</v>
      </c>
      <c r="B384" s="171" t="s">
        <v>464</v>
      </c>
      <c r="C384" s="172">
        <v>40670.647729</v>
      </c>
      <c r="D384" s="129">
        <v>50667.0792405</v>
      </c>
      <c r="E384" s="129">
        <v>9996.4315115</v>
      </c>
      <c r="F384" s="139" t="s">
        <v>465</v>
      </c>
    </row>
    <row r="385" s="114" customFormat="1" hidden="1" outlineLevel="1" spans="1:6">
      <c r="A385" s="178">
        <v>20501</v>
      </c>
      <c r="B385" s="173" t="s">
        <v>466</v>
      </c>
      <c r="C385" s="172">
        <v>2958.104715</v>
      </c>
      <c r="D385" s="129">
        <v>3003.963453</v>
      </c>
      <c r="E385" s="129">
        <v>45.8587380000004</v>
      </c>
      <c r="F385" s="130"/>
    </row>
    <row r="386" s="114" customFormat="1" hidden="1" outlineLevel="2" spans="1:6">
      <c r="A386" s="177">
        <v>2050101</v>
      </c>
      <c r="B386" s="175" t="s">
        <v>243</v>
      </c>
      <c r="C386" s="176">
        <v>740.754629</v>
      </c>
      <c r="D386" s="135">
        <v>694.313973</v>
      </c>
      <c r="E386" s="135">
        <v>-46.440656</v>
      </c>
      <c r="F386" s="130"/>
    </row>
    <row r="387" s="114" customFormat="1" hidden="1" outlineLevel="2" spans="1:6">
      <c r="A387" s="177">
        <v>2050102</v>
      </c>
      <c r="B387" s="175" t="s">
        <v>244</v>
      </c>
      <c r="C387" s="176">
        <v>413</v>
      </c>
      <c r="D387" s="135">
        <v>327.875</v>
      </c>
      <c r="E387" s="135">
        <v>-85.125</v>
      </c>
      <c r="F387" s="130"/>
    </row>
    <row r="388" s="114" customFormat="1" hidden="1" outlineLevel="2" spans="1:6">
      <c r="A388" s="177">
        <v>2050103</v>
      </c>
      <c r="B388" s="175" t="s">
        <v>245</v>
      </c>
      <c r="C388" s="176"/>
      <c r="D388" s="135">
        <v>0</v>
      </c>
      <c r="E388" s="135">
        <v>0</v>
      </c>
      <c r="F388" s="130"/>
    </row>
    <row r="389" s="114" customFormat="1" hidden="1" outlineLevel="2" spans="1:6">
      <c r="A389" s="177">
        <v>2050199</v>
      </c>
      <c r="B389" s="175" t="s">
        <v>467</v>
      </c>
      <c r="C389" s="176">
        <v>1804.350086</v>
      </c>
      <c r="D389" s="135">
        <v>1981.77448</v>
      </c>
      <c r="E389" s="135">
        <v>177.424394</v>
      </c>
      <c r="F389" s="130"/>
    </row>
    <row r="390" s="114" customFormat="1" hidden="1" outlineLevel="1" collapsed="1" spans="1:6">
      <c r="A390" s="178">
        <v>20502</v>
      </c>
      <c r="B390" s="173" t="s">
        <v>468</v>
      </c>
      <c r="C390" s="172">
        <v>14375.897773</v>
      </c>
      <c r="D390" s="129">
        <v>22631.369909</v>
      </c>
      <c r="E390" s="129">
        <v>8255.472136</v>
      </c>
      <c r="F390" s="130"/>
    </row>
    <row r="391" s="114" customFormat="1" hidden="1" outlineLevel="2" spans="1:6">
      <c r="A391" s="177">
        <v>2050201</v>
      </c>
      <c r="B391" s="175" t="s">
        <v>469</v>
      </c>
      <c r="C391" s="176"/>
      <c r="D391" s="135">
        <v>0</v>
      </c>
      <c r="E391" s="135">
        <v>0</v>
      </c>
      <c r="F391" s="130"/>
    </row>
    <row r="392" s="114" customFormat="1" hidden="1" outlineLevel="2" spans="1:6">
      <c r="A392" s="177">
        <v>2050202</v>
      </c>
      <c r="B392" s="175" t="s">
        <v>470</v>
      </c>
      <c r="C392" s="176"/>
      <c r="D392" s="135">
        <v>2017</v>
      </c>
      <c r="E392" s="135">
        <v>2017</v>
      </c>
      <c r="F392" s="130"/>
    </row>
    <row r="393" s="114" customFormat="1" hidden="1" outlineLevel="2" spans="1:6">
      <c r="A393" s="177">
        <v>2050203</v>
      </c>
      <c r="B393" s="175" t="s">
        <v>471</v>
      </c>
      <c r="C393" s="176"/>
      <c r="D393" s="135">
        <v>3025</v>
      </c>
      <c r="E393" s="135">
        <v>3025</v>
      </c>
      <c r="F393" s="130"/>
    </row>
    <row r="394" s="114" customFormat="1" hidden="1" outlineLevel="2" spans="1:6">
      <c r="A394" s="177">
        <v>2050204</v>
      </c>
      <c r="B394" s="175" t="s">
        <v>472</v>
      </c>
      <c r="C394" s="176">
        <v>14375.897773</v>
      </c>
      <c r="D394" s="135">
        <v>17581.557409</v>
      </c>
      <c r="E394" s="135">
        <v>3205.659636</v>
      </c>
      <c r="F394" s="130"/>
    </row>
    <row r="395" s="114" customFormat="1" hidden="1" outlineLevel="2" spans="1:6">
      <c r="A395" s="177">
        <v>2050205</v>
      </c>
      <c r="B395" s="175" t="s">
        <v>473</v>
      </c>
      <c r="C395" s="176"/>
      <c r="D395" s="135">
        <v>0</v>
      </c>
      <c r="E395" s="135">
        <v>0</v>
      </c>
      <c r="F395" s="130"/>
    </row>
    <row r="396" s="114" customFormat="1" hidden="1" outlineLevel="2" spans="1:6">
      <c r="A396" s="177">
        <v>2050299</v>
      </c>
      <c r="B396" s="175" t="s">
        <v>474</v>
      </c>
      <c r="C396" s="176"/>
      <c r="D396" s="135">
        <v>7.8125</v>
      </c>
      <c r="E396" s="135">
        <v>7.8125</v>
      </c>
      <c r="F396" s="130"/>
    </row>
    <row r="397" s="114" customFormat="1" hidden="1" outlineLevel="1" collapsed="1" spans="1:6">
      <c r="A397" s="178">
        <v>20503</v>
      </c>
      <c r="B397" s="173" t="s">
        <v>475</v>
      </c>
      <c r="C397" s="172">
        <v>20688.535409</v>
      </c>
      <c r="D397" s="129">
        <v>22389.8816135</v>
      </c>
      <c r="E397" s="129">
        <v>1701.3462045</v>
      </c>
      <c r="F397" s="130"/>
    </row>
    <row r="398" s="114" customFormat="1" hidden="1" outlineLevel="2" spans="1:6">
      <c r="A398" s="177">
        <v>2050301</v>
      </c>
      <c r="B398" s="175" t="s">
        <v>476</v>
      </c>
      <c r="C398" s="176"/>
      <c r="D398" s="135">
        <v>0</v>
      </c>
      <c r="E398" s="135">
        <v>0</v>
      </c>
      <c r="F398" s="130"/>
    </row>
    <row r="399" s="114" customFormat="1" hidden="1" outlineLevel="2" spans="1:6">
      <c r="A399" s="177">
        <v>2050302</v>
      </c>
      <c r="B399" s="175" t="s">
        <v>477</v>
      </c>
      <c r="C399" s="176">
        <v>6224.535409</v>
      </c>
      <c r="D399" s="135">
        <v>6843.9065655</v>
      </c>
      <c r="E399" s="135">
        <v>619.3711565</v>
      </c>
      <c r="F399" s="130"/>
    </row>
    <row r="400" s="114" customFormat="1" hidden="1" outlineLevel="2" spans="1:6">
      <c r="A400" s="177">
        <v>2050303</v>
      </c>
      <c r="B400" s="175" t="s">
        <v>478</v>
      </c>
      <c r="C400" s="176"/>
      <c r="D400" s="135">
        <v>348.16</v>
      </c>
      <c r="E400" s="135">
        <v>348.16</v>
      </c>
      <c r="F400" s="130"/>
    </row>
    <row r="401" s="114" customFormat="1" hidden="1" outlineLevel="2" spans="1:6">
      <c r="A401" s="177">
        <v>2050305</v>
      </c>
      <c r="B401" s="175" t="s">
        <v>479</v>
      </c>
      <c r="C401" s="176">
        <v>14001</v>
      </c>
      <c r="D401" s="135">
        <v>14701.815048</v>
      </c>
      <c r="E401" s="135">
        <v>700.815048</v>
      </c>
      <c r="F401" s="130"/>
    </row>
    <row r="402" s="114" customFormat="1" hidden="1" outlineLevel="2" spans="1:6">
      <c r="A402" s="177">
        <v>2050399</v>
      </c>
      <c r="B402" s="175" t="s">
        <v>480</v>
      </c>
      <c r="C402" s="176">
        <v>463</v>
      </c>
      <c r="D402" s="135">
        <v>496</v>
      </c>
      <c r="E402" s="135">
        <v>33</v>
      </c>
      <c r="F402" s="130"/>
    </row>
    <row r="403" s="114" customFormat="1" hidden="1" outlineLevel="1" collapsed="1" spans="1:6">
      <c r="A403" s="178">
        <v>20504</v>
      </c>
      <c r="B403" s="173" t="s">
        <v>481</v>
      </c>
      <c r="C403" s="172"/>
      <c r="D403" s="129">
        <v>0</v>
      </c>
      <c r="E403" s="129">
        <v>0</v>
      </c>
      <c r="F403" s="130"/>
    </row>
    <row r="404" s="114" customFormat="1" hidden="1" outlineLevel="2" spans="1:6">
      <c r="A404" s="177">
        <v>2050401</v>
      </c>
      <c r="B404" s="175" t="s">
        <v>482</v>
      </c>
      <c r="C404" s="176"/>
      <c r="D404" s="135">
        <v>0</v>
      </c>
      <c r="E404" s="135">
        <v>0</v>
      </c>
      <c r="F404" s="130"/>
    </row>
    <row r="405" s="114" customFormat="1" hidden="1" outlineLevel="2" spans="1:6">
      <c r="A405" s="177">
        <v>2050402</v>
      </c>
      <c r="B405" s="175" t="s">
        <v>483</v>
      </c>
      <c r="C405" s="176"/>
      <c r="D405" s="135">
        <v>0</v>
      </c>
      <c r="E405" s="135">
        <v>0</v>
      </c>
      <c r="F405" s="130"/>
    </row>
    <row r="406" s="114" customFormat="1" hidden="1" outlineLevel="2" spans="1:6">
      <c r="A406" s="177">
        <v>2050403</v>
      </c>
      <c r="B406" s="175" t="s">
        <v>484</v>
      </c>
      <c r="C406" s="176"/>
      <c r="D406" s="135">
        <v>0</v>
      </c>
      <c r="E406" s="135">
        <v>0</v>
      </c>
      <c r="F406" s="130"/>
    </row>
    <row r="407" s="114" customFormat="1" hidden="1" outlineLevel="2" spans="1:6">
      <c r="A407" s="177">
        <v>2050404</v>
      </c>
      <c r="B407" s="175" t="s">
        <v>485</v>
      </c>
      <c r="C407" s="176"/>
      <c r="D407" s="135">
        <v>0</v>
      </c>
      <c r="E407" s="135">
        <v>0</v>
      </c>
      <c r="F407" s="130"/>
    </row>
    <row r="408" s="114" customFormat="1" hidden="1" outlineLevel="2" spans="1:6">
      <c r="A408" s="177">
        <v>2050499</v>
      </c>
      <c r="B408" s="175" t="s">
        <v>486</v>
      </c>
      <c r="C408" s="176"/>
      <c r="D408" s="135">
        <v>0</v>
      </c>
      <c r="E408" s="135">
        <v>0</v>
      </c>
      <c r="F408" s="130"/>
    </row>
    <row r="409" s="114" customFormat="1" hidden="1" outlineLevel="1" collapsed="1" spans="1:6">
      <c r="A409" s="178">
        <v>20505</v>
      </c>
      <c r="B409" s="173" t="s">
        <v>487</v>
      </c>
      <c r="C409" s="172"/>
      <c r="D409" s="129">
        <v>0</v>
      </c>
      <c r="E409" s="129">
        <v>0</v>
      </c>
      <c r="F409" s="130"/>
    </row>
    <row r="410" s="114" customFormat="1" hidden="1" outlineLevel="2" spans="1:6">
      <c r="A410" s="177">
        <v>2050501</v>
      </c>
      <c r="B410" s="175" t="s">
        <v>488</v>
      </c>
      <c r="C410" s="176"/>
      <c r="D410" s="135">
        <v>0</v>
      </c>
      <c r="E410" s="135">
        <v>0</v>
      </c>
      <c r="F410" s="130"/>
    </row>
    <row r="411" s="114" customFormat="1" hidden="1" outlineLevel="2" spans="1:6">
      <c r="A411" s="177">
        <v>2050502</v>
      </c>
      <c r="B411" s="175" t="s">
        <v>489</v>
      </c>
      <c r="C411" s="176"/>
      <c r="D411" s="135">
        <v>0</v>
      </c>
      <c r="E411" s="135">
        <v>0</v>
      </c>
      <c r="F411" s="130"/>
    </row>
    <row r="412" s="114" customFormat="1" hidden="1" outlineLevel="2" spans="1:6">
      <c r="A412" s="177">
        <v>2050599</v>
      </c>
      <c r="B412" s="175" t="s">
        <v>490</v>
      </c>
      <c r="C412" s="176"/>
      <c r="D412" s="135">
        <v>0</v>
      </c>
      <c r="E412" s="135">
        <v>0</v>
      </c>
      <c r="F412" s="130"/>
    </row>
    <row r="413" s="114" customFormat="1" hidden="1" outlineLevel="1" collapsed="1" spans="1:6">
      <c r="A413" s="178">
        <v>20506</v>
      </c>
      <c r="B413" s="173" t="s">
        <v>491</v>
      </c>
      <c r="C413" s="172"/>
      <c r="D413" s="129">
        <v>0</v>
      </c>
      <c r="E413" s="129">
        <v>0</v>
      </c>
      <c r="F413" s="130"/>
    </row>
    <row r="414" s="114" customFormat="1" hidden="1" outlineLevel="2" spans="1:6">
      <c r="A414" s="177">
        <v>2050601</v>
      </c>
      <c r="B414" s="175" t="s">
        <v>492</v>
      </c>
      <c r="C414" s="176"/>
      <c r="D414" s="135">
        <v>0</v>
      </c>
      <c r="E414" s="135">
        <v>0</v>
      </c>
      <c r="F414" s="130"/>
    </row>
    <row r="415" s="114" customFormat="1" hidden="1" outlineLevel="2" spans="1:6">
      <c r="A415" s="177">
        <v>2050602</v>
      </c>
      <c r="B415" s="175" t="s">
        <v>493</v>
      </c>
      <c r="C415" s="176"/>
      <c r="D415" s="135">
        <v>0</v>
      </c>
      <c r="E415" s="135">
        <v>0</v>
      </c>
      <c r="F415" s="130"/>
    </row>
    <row r="416" s="114" customFormat="1" hidden="1" outlineLevel="2" spans="1:6">
      <c r="A416" s="177">
        <v>2050699</v>
      </c>
      <c r="B416" s="175" t="s">
        <v>494</v>
      </c>
      <c r="C416" s="176"/>
      <c r="D416" s="135">
        <v>0</v>
      </c>
      <c r="E416" s="135">
        <v>0</v>
      </c>
      <c r="F416" s="130"/>
    </row>
    <row r="417" s="114" customFormat="1" hidden="1" outlineLevel="1" collapsed="1" spans="1:6">
      <c r="A417" s="178">
        <v>20507</v>
      </c>
      <c r="B417" s="173" t="s">
        <v>495</v>
      </c>
      <c r="C417" s="172">
        <v>736.113285</v>
      </c>
      <c r="D417" s="129">
        <v>771.142593</v>
      </c>
      <c r="E417" s="129">
        <v>35.029308</v>
      </c>
      <c r="F417" s="130"/>
    </row>
    <row r="418" s="114" customFormat="1" hidden="1" outlineLevel="2" spans="1:6">
      <c r="A418" s="177">
        <v>2050701</v>
      </c>
      <c r="B418" s="175" t="s">
        <v>496</v>
      </c>
      <c r="C418" s="176">
        <v>736.113285</v>
      </c>
      <c r="D418" s="135">
        <v>771.142593</v>
      </c>
      <c r="E418" s="135">
        <v>35.029308</v>
      </c>
      <c r="F418" s="130"/>
    </row>
    <row r="419" s="114" customFormat="1" hidden="1" outlineLevel="2" spans="1:6">
      <c r="A419" s="177">
        <v>2050702</v>
      </c>
      <c r="B419" s="175" t="s">
        <v>497</v>
      </c>
      <c r="C419" s="176"/>
      <c r="D419" s="135">
        <v>0</v>
      </c>
      <c r="E419" s="135">
        <v>0</v>
      </c>
      <c r="F419" s="130"/>
    </row>
    <row r="420" s="114" customFormat="1" hidden="1" outlineLevel="2" spans="1:6">
      <c r="A420" s="177">
        <v>2050799</v>
      </c>
      <c r="B420" s="175" t="s">
        <v>498</v>
      </c>
      <c r="C420" s="176"/>
      <c r="D420" s="135">
        <v>0</v>
      </c>
      <c r="E420" s="135">
        <v>0</v>
      </c>
      <c r="F420" s="130"/>
    </row>
    <row r="421" s="114" customFormat="1" hidden="1" outlineLevel="1" collapsed="1" spans="1:6">
      <c r="A421" s="178">
        <v>20508</v>
      </c>
      <c r="B421" s="173" t="s">
        <v>499</v>
      </c>
      <c r="C421" s="172">
        <v>1911.996547</v>
      </c>
      <c r="D421" s="129">
        <v>1870.721672</v>
      </c>
      <c r="E421" s="129">
        <v>-41.2748750000001</v>
      </c>
      <c r="F421" s="130"/>
    </row>
    <row r="422" s="114" customFormat="1" hidden="1" outlineLevel="2" spans="1:6">
      <c r="A422" s="177">
        <v>2050801</v>
      </c>
      <c r="B422" s="175" t="s">
        <v>500</v>
      </c>
      <c r="C422" s="176"/>
      <c r="D422" s="135">
        <v>0</v>
      </c>
      <c r="E422" s="135">
        <v>0</v>
      </c>
      <c r="F422" s="130"/>
    </row>
    <row r="423" s="114" customFormat="1" hidden="1" outlineLevel="2" spans="1:6">
      <c r="A423" s="177">
        <v>2050802</v>
      </c>
      <c r="B423" s="175" t="s">
        <v>501</v>
      </c>
      <c r="C423" s="176">
        <v>1911.996547</v>
      </c>
      <c r="D423" s="135">
        <v>1870.721672</v>
      </c>
      <c r="E423" s="135">
        <v>-41.2748750000001</v>
      </c>
      <c r="F423" s="130"/>
    </row>
    <row r="424" s="114" customFormat="1" hidden="1" outlineLevel="2" spans="1:6">
      <c r="A424" s="177">
        <v>2050803</v>
      </c>
      <c r="B424" s="175" t="s">
        <v>502</v>
      </c>
      <c r="C424" s="176"/>
      <c r="D424" s="135">
        <v>0</v>
      </c>
      <c r="E424" s="135">
        <v>0</v>
      </c>
      <c r="F424" s="130"/>
    </row>
    <row r="425" s="114" customFormat="1" hidden="1" outlineLevel="2" spans="1:6">
      <c r="A425" s="177">
        <v>2050804</v>
      </c>
      <c r="B425" s="175" t="s">
        <v>503</v>
      </c>
      <c r="C425" s="176"/>
      <c r="D425" s="135">
        <v>0</v>
      </c>
      <c r="E425" s="135">
        <v>0</v>
      </c>
      <c r="F425" s="130"/>
    </row>
    <row r="426" s="114" customFormat="1" hidden="1" outlineLevel="2" spans="1:6">
      <c r="A426" s="177">
        <v>2050899</v>
      </c>
      <c r="B426" s="175" t="s">
        <v>504</v>
      </c>
      <c r="C426" s="176"/>
      <c r="D426" s="135">
        <v>0</v>
      </c>
      <c r="E426" s="135">
        <v>0</v>
      </c>
      <c r="F426" s="130"/>
    </row>
    <row r="427" s="114" customFormat="1" hidden="1" outlineLevel="1" collapsed="1" spans="1:6">
      <c r="A427" s="178">
        <v>20509</v>
      </c>
      <c r="B427" s="173" t="s">
        <v>505</v>
      </c>
      <c r="C427" s="172"/>
      <c r="D427" s="129">
        <v>0</v>
      </c>
      <c r="E427" s="129">
        <v>0</v>
      </c>
      <c r="F427" s="130"/>
    </row>
    <row r="428" s="114" customFormat="1" hidden="1" outlineLevel="2" spans="1:6">
      <c r="A428" s="177">
        <v>2050901</v>
      </c>
      <c r="B428" s="175" t="s">
        <v>506</v>
      </c>
      <c r="C428" s="176"/>
      <c r="D428" s="135">
        <v>0</v>
      </c>
      <c r="E428" s="135">
        <v>0</v>
      </c>
      <c r="F428" s="130"/>
    </row>
    <row r="429" s="114" customFormat="1" hidden="1" outlineLevel="2" spans="1:6">
      <c r="A429" s="177">
        <v>2050902</v>
      </c>
      <c r="B429" s="175" t="s">
        <v>507</v>
      </c>
      <c r="C429" s="176"/>
      <c r="D429" s="135">
        <v>0</v>
      </c>
      <c r="E429" s="135">
        <v>0</v>
      </c>
      <c r="F429" s="130"/>
    </row>
    <row r="430" s="114" customFormat="1" hidden="1" outlineLevel="2" spans="1:6">
      <c r="A430" s="177">
        <v>2050903</v>
      </c>
      <c r="B430" s="175" t="s">
        <v>508</v>
      </c>
      <c r="C430" s="176"/>
      <c r="D430" s="135">
        <v>0</v>
      </c>
      <c r="E430" s="135">
        <v>0</v>
      </c>
      <c r="F430" s="130"/>
    </row>
    <row r="431" s="114" customFormat="1" hidden="1" outlineLevel="2" spans="1:6">
      <c r="A431" s="177">
        <v>2050904</v>
      </c>
      <c r="B431" s="175" t="s">
        <v>509</v>
      </c>
      <c r="C431" s="176"/>
      <c r="D431" s="135">
        <v>0</v>
      </c>
      <c r="E431" s="135">
        <v>0</v>
      </c>
      <c r="F431" s="130"/>
    </row>
    <row r="432" s="114" customFormat="1" hidden="1" outlineLevel="2" spans="1:6">
      <c r="A432" s="177">
        <v>2050905</v>
      </c>
      <c r="B432" s="175" t="s">
        <v>510</v>
      </c>
      <c r="C432" s="176"/>
      <c r="D432" s="135">
        <v>0</v>
      </c>
      <c r="E432" s="135">
        <v>0</v>
      </c>
      <c r="F432" s="130"/>
    </row>
    <row r="433" s="114" customFormat="1" hidden="1" outlineLevel="2" spans="1:6">
      <c r="A433" s="177">
        <v>2050999</v>
      </c>
      <c r="B433" s="175" t="s">
        <v>511</v>
      </c>
      <c r="C433" s="176"/>
      <c r="D433" s="135">
        <v>0</v>
      </c>
      <c r="E433" s="135">
        <v>0</v>
      </c>
      <c r="F433" s="130"/>
    </row>
    <row r="434" s="114" customFormat="1" hidden="1" outlineLevel="1" collapsed="1" spans="1:6">
      <c r="A434" s="178">
        <v>20599</v>
      </c>
      <c r="B434" s="173" t="s">
        <v>512</v>
      </c>
      <c r="C434" s="172"/>
      <c r="D434" s="129">
        <v>0</v>
      </c>
      <c r="E434" s="129">
        <v>0</v>
      </c>
      <c r="F434" s="130"/>
    </row>
    <row r="435" s="114" customFormat="1" hidden="1" outlineLevel="2" spans="1:6">
      <c r="A435" s="177">
        <v>2059999</v>
      </c>
      <c r="B435" s="175" t="s">
        <v>512</v>
      </c>
      <c r="C435" s="176"/>
      <c r="D435" s="135">
        <v>0</v>
      </c>
      <c r="E435" s="135">
        <v>0</v>
      </c>
      <c r="F435" s="130"/>
    </row>
    <row r="436" s="117" customFormat="1" ht="42" customHeight="1" collapsed="1" spans="1:6">
      <c r="A436" s="178">
        <v>206</v>
      </c>
      <c r="B436" s="171" t="s">
        <v>513</v>
      </c>
      <c r="C436" s="172">
        <v>11594.720386</v>
      </c>
      <c r="D436" s="129">
        <v>4699.800797</v>
      </c>
      <c r="E436" s="129">
        <v>-6894.919589</v>
      </c>
      <c r="F436" s="139" t="s">
        <v>514</v>
      </c>
    </row>
    <row r="437" s="114" customFormat="1" hidden="1" outlineLevel="1" spans="1:6">
      <c r="A437" s="178">
        <v>20601</v>
      </c>
      <c r="B437" s="173" t="s">
        <v>515</v>
      </c>
      <c r="C437" s="172">
        <v>721.806063</v>
      </c>
      <c r="D437" s="129">
        <v>3303.936068</v>
      </c>
      <c r="E437" s="129">
        <v>2582.130005</v>
      </c>
      <c r="F437" s="130"/>
    </row>
    <row r="438" s="114" customFormat="1" hidden="1" outlineLevel="2" spans="1:6">
      <c r="A438" s="177">
        <v>2060101</v>
      </c>
      <c r="B438" s="175" t="s">
        <v>243</v>
      </c>
      <c r="C438" s="176">
        <v>463.686063</v>
      </c>
      <c r="D438" s="135">
        <v>582.849823</v>
      </c>
      <c r="E438" s="135">
        <v>119.16376</v>
      </c>
      <c r="F438" s="130"/>
    </row>
    <row r="439" s="114" customFormat="1" hidden="1" outlineLevel="2" spans="1:6">
      <c r="A439" s="177">
        <v>2060102</v>
      </c>
      <c r="B439" s="175" t="s">
        <v>244</v>
      </c>
      <c r="C439" s="176">
        <v>258.12</v>
      </c>
      <c r="D439" s="135">
        <v>261.37</v>
      </c>
      <c r="E439" s="135">
        <v>3.25</v>
      </c>
      <c r="F439" s="130"/>
    </row>
    <row r="440" s="114" customFormat="1" hidden="1" outlineLevel="2" spans="1:6">
      <c r="A440" s="177">
        <v>2060103</v>
      </c>
      <c r="B440" s="175" t="s">
        <v>245</v>
      </c>
      <c r="C440" s="176"/>
      <c r="D440" s="135">
        <v>6.716245</v>
      </c>
      <c r="E440" s="135">
        <v>6.716245</v>
      </c>
      <c r="F440" s="130"/>
    </row>
    <row r="441" s="114" customFormat="1" hidden="1" outlineLevel="2" spans="1:6">
      <c r="A441" s="177">
        <v>2060199</v>
      </c>
      <c r="B441" s="175" t="s">
        <v>516</v>
      </c>
      <c r="C441" s="176"/>
      <c r="D441" s="135">
        <v>2453</v>
      </c>
      <c r="E441" s="135">
        <v>2453</v>
      </c>
      <c r="F441" s="130"/>
    </row>
    <row r="442" s="114" customFormat="1" hidden="1" outlineLevel="1" collapsed="1" spans="1:6">
      <c r="A442" s="178">
        <v>20602</v>
      </c>
      <c r="B442" s="173" t="s">
        <v>517</v>
      </c>
      <c r="C442" s="172">
        <v>10049.5</v>
      </c>
      <c r="D442" s="129">
        <v>319.5</v>
      </c>
      <c r="E442" s="129">
        <v>-9730</v>
      </c>
      <c r="F442" s="130"/>
    </row>
    <row r="443" s="114" customFormat="1" hidden="1" outlineLevel="2" spans="1:6">
      <c r="A443" s="177">
        <v>2060201</v>
      </c>
      <c r="B443" s="175" t="s">
        <v>518</v>
      </c>
      <c r="C443" s="176"/>
      <c r="D443" s="135">
        <v>0</v>
      </c>
      <c r="E443" s="135">
        <v>0</v>
      </c>
      <c r="F443" s="130"/>
    </row>
    <row r="444" s="114" customFormat="1" hidden="1" outlineLevel="2" spans="1:6">
      <c r="A444" s="177">
        <v>2060203</v>
      </c>
      <c r="B444" s="175" t="s">
        <v>519</v>
      </c>
      <c r="C444" s="176"/>
      <c r="D444" s="135">
        <v>0</v>
      </c>
      <c r="E444" s="135">
        <v>0</v>
      </c>
      <c r="F444" s="130"/>
    </row>
    <row r="445" s="114" customFormat="1" hidden="1" outlineLevel="2" spans="1:6">
      <c r="A445" s="177">
        <v>2060204</v>
      </c>
      <c r="B445" s="175" t="s">
        <v>520</v>
      </c>
      <c r="C445" s="176"/>
      <c r="D445" s="135">
        <v>0</v>
      </c>
      <c r="E445" s="135">
        <v>0</v>
      </c>
      <c r="F445" s="130"/>
    </row>
    <row r="446" s="114" customFormat="1" hidden="1" outlineLevel="2" spans="1:6">
      <c r="A446" s="177">
        <v>2060205</v>
      </c>
      <c r="B446" s="175" t="s">
        <v>521</v>
      </c>
      <c r="C446" s="176"/>
      <c r="D446" s="135">
        <v>0</v>
      </c>
      <c r="E446" s="135">
        <v>0</v>
      </c>
      <c r="F446" s="130"/>
    </row>
    <row r="447" s="114" customFormat="1" hidden="1" outlineLevel="2" spans="1:6">
      <c r="A447" s="177">
        <v>2060206</v>
      </c>
      <c r="B447" s="175" t="s">
        <v>522</v>
      </c>
      <c r="C447" s="176">
        <v>9600</v>
      </c>
      <c r="D447" s="135">
        <v>0</v>
      </c>
      <c r="E447" s="135">
        <v>-9600</v>
      </c>
      <c r="F447" s="130"/>
    </row>
    <row r="448" s="114" customFormat="1" hidden="1" outlineLevel="2" spans="1:6">
      <c r="A448" s="177">
        <v>2060207</v>
      </c>
      <c r="B448" s="175" t="s">
        <v>523</v>
      </c>
      <c r="C448" s="176"/>
      <c r="D448" s="135">
        <v>0</v>
      </c>
      <c r="E448" s="135">
        <v>0</v>
      </c>
      <c r="F448" s="130"/>
    </row>
    <row r="449" s="114" customFormat="1" hidden="1" outlineLevel="2" spans="1:6">
      <c r="A449" s="177">
        <v>2060208</v>
      </c>
      <c r="B449" s="175" t="s">
        <v>524</v>
      </c>
      <c r="C449" s="176">
        <v>449.5</v>
      </c>
      <c r="D449" s="135">
        <v>319.5</v>
      </c>
      <c r="E449" s="135">
        <v>-130</v>
      </c>
      <c r="F449" s="130"/>
    </row>
    <row r="450" s="114" customFormat="1" hidden="1" outlineLevel="2" spans="1:6">
      <c r="A450" s="177">
        <v>2060299</v>
      </c>
      <c r="B450" s="175" t="s">
        <v>525</v>
      </c>
      <c r="C450" s="176"/>
      <c r="D450" s="135">
        <v>0</v>
      </c>
      <c r="E450" s="135">
        <v>0</v>
      </c>
      <c r="F450" s="130"/>
    </row>
    <row r="451" s="114" customFormat="1" hidden="1" outlineLevel="1" collapsed="1" spans="1:6">
      <c r="A451" s="178">
        <v>20603</v>
      </c>
      <c r="B451" s="173" t="s">
        <v>526</v>
      </c>
      <c r="C451" s="172"/>
      <c r="D451" s="129">
        <v>0</v>
      </c>
      <c r="E451" s="129">
        <v>0</v>
      </c>
      <c r="F451" s="130"/>
    </row>
    <row r="452" s="114" customFormat="1" hidden="1" outlineLevel="2" spans="1:6">
      <c r="A452" s="177">
        <v>2060301</v>
      </c>
      <c r="B452" s="175" t="s">
        <v>518</v>
      </c>
      <c r="C452" s="176"/>
      <c r="D452" s="135">
        <v>0</v>
      </c>
      <c r="E452" s="135">
        <v>0</v>
      </c>
      <c r="F452" s="130"/>
    </row>
    <row r="453" s="114" customFormat="1" hidden="1" outlineLevel="2" spans="1:6">
      <c r="A453" s="177">
        <v>2060302</v>
      </c>
      <c r="B453" s="175" t="s">
        <v>527</v>
      </c>
      <c r="C453" s="176"/>
      <c r="D453" s="135">
        <v>0</v>
      </c>
      <c r="E453" s="135">
        <v>0</v>
      </c>
      <c r="F453" s="130"/>
    </row>
    <row r="454" s="114" customFormat="1" hidden="1" outlineLevel="2" spans="1:6">
      <c r="A454" s="177">
        <v>2060303</v>
      </c>
      <c r="B454" s="175" t="s">
        <v>528</v>
      </c>
      <c r="C454" s="176"/>
      <c r="D454" s="135">
        <v>0</v>
      </c>
      <c r="E454" s="135">
        <v>0</v>
      </c>
      <c r="F454" s="130"/>
    </row>
    <row r="455" s="114" customFormat="1" hidden="1" outlineLevel="2" spans="1:6">
      <c r="A455" s="177">
        <v>2060304</v>
      </c>
      <c r="B455" s="175" t="s">
        <v>529</v>
      </c>
      <c r="C455" s="176"/>
      <c r="D455" s="135">
        <v>0</v>
      </c>
      <c r="E455" s="135">
        <v>0</v>
      </c>
      <c r="F455" s="130"/>
    </row>
    <row r="456" s="114" customFormat="1" hidden="1" outlineLevel="2" spans="1:6">
      <c r="A456" s="177">
        <v>2060399</v>
      </c>
      <c r="B456" s="175" t="s">
        <v>530</v>
      </c>
      <c r="C456" s="176"/>
      <c r="D456" s="135">
        <v>0</v>
      </c>
      <c r="E456" s="135">
        <v>0</v>
      </c>
      <c r="F456" s="130"/>
    </row>
    <row r="457" s="114" customFormat="1" hidden="1" outlineLevel="1" collapsed="1" spans="1:6">
      <c r="A457" s="178">
        <v>20604</v>
      </c>
      <c r="B457" s="173" t="s">
        <v>531</v>
      </c>
      <c r="C457" s="172"/>
      <c r="D457" s="129">
        <v>166.818</v>
      </c>
      <c r="E457" s="129">
        <v>166.818</v>
      </c>
      <c r="F457" s="130"/>
    </row>
    <row r="458" s="114" customFormat="1" hidden="1" outlineLevel="2" spans="1:6">
      <c r="A458" s="177">
        <v>2060401</v>
      </c>
      <c r="B458" s="175" t="s">
        <v>518</v>
      </c>
      <c r="C458" s="176"/>
      <c r="D458" s="135">
        <v>0</v>
      </c>
      <c r="E458" s="135">
        <v>0</v>
      </c>
      <c r="F458" s="130"/>
    </row>
    <row r="459" s="114" customFormat="1" hidden="1" outlineLevel="2" spans="1:6">
      <c r="A459" s="177">
        <v>2060404</v>
      </c>
      <c r="B459" s="175" t="s">
        <v>532</v>
      </c>
      <c r="C459" s="176"/>
      <c r="D459" s="135">
        <v>151.078</v>
      </c>
      <c r="E459" s="135">
        <v>151.078</v>
      </c>
      <c r="F459" s="130"/>
    </row>
    <row r="460" s="114" customFormat="1" hidden="1" outlineLevel="2" spans="1:6">
      <c r="A460" s="177">
        <v>2060405</v>
      </c>
      <c r="B460" s="175" t="s">
        <v>533</v>
      </c>
      <c r="C460" s="176"/>
      <c r="D460" s="135">
        <v>0</v>
      </c>
      <c r="E460" s="135">
        <v>0</v>
      </c>
      <c r="F460" s="130"/>
    </row>
    <row r="461" s="114" customFormat="1" hidden="1" outlineLevel="2" spans="1:6">
      <c r="A461" s="177">
        <v>2060499</v>
      </c>
      <c r="B461" s="175" t="s">
        <v>534</v>
      </c>
      <c r="C461" s="176"/>
      <c r="D461" s="135">
        <v>15.74</v>
      </c>
      <c r="E461" s="135">
        <v>15.74</v>
      </c>
      <c r="F461" s="130"/>
    </row>
    <row r="462" s="114" customFormat="1" hidden="1" outlineLevel="1" collapsed="1" spans="1:6">
      <c r="A462" s="178">
        <v>20605</v>
      </c>
      <c r="B462" s="173" t="s">
        <v>535</v>
      </c>
      <c r="C462" s="172"/>
      <c r="D462" s="129">
        <v>0</v>
      </c>
      <c r="E462" s="129">
        <v>0</v>
      </c>
      <c r="F462" s="130"/>
    </row>
    <row r="463" s="114" customFormat="1" hidden="1" outlineLevel="2" spans="1:6">
      <c r="A463" s="177">
        <v>2060501</v>
      </c>
      <c r="B463" s="175" t="s">
        <v>518</v>
      </c>
      <c r="C463" s="176"/>
      <c r="D463" s="135">
        <v>0</v>
      </c>
      <c r="E463" s="135">
        <v>0</v>
      </c>
      <c r="F463" s="130"/>
    </row>
    <row r="464" s="114" customFormat="1" hidden="1" outlineLevel="2" spans="1:6">
      <c r="A464" s="177">
        <v>2060502</v>
      </c>
      <c r="B464" s="175" t="s">
        <v>536</v>
      </c>
      <c r="C464" s="176"/>
      <c r="D464" s="135">
        <v>0</v>
      </c>
      <c r="E464" s="135">
        <v>0</v>
      </c>
      <c r="F464" s="130"/>
    </row>
    <row r="465" s="114" customFormat="1" hidden="1" outlineLevel="2" spans="1:6">
      <c r="A465" s="177">
        <v>2060503</v>
      </c>
      <c r="B465" s="175" t="s">
        <v>537</v>
      </c>
      <c r="C465" s="176"/>
      <c r="D465" s="135">
        <v>0</v>
      </c>
      <c r="E465" s="135">
        <v>0</v>
      </c>
      <c r="F465" s="130"/>
    </row>
    <row r="466" s="114" customFormat="1" hidden="1" outlineLevel="2" spans="1:6">
      <c r="A466" s="177">
        <v>2060599</v>
      </c>
      <c r="B466" s="175" t="s">
        <v>538</v>
      </c>
      <c r="C466" s="176"/>
      <c r="D466" s="135">
        <v>0</v>
      </c>
      <c r="E466" s="135">
        <v>0</v>
      </c>
      <c r="F466" s="130"/>
    </row>
    <row r="467" s="114" customFormat="1" hidden="1" outlineLevel="1" collapsed="1" spans="1:6">
      <c r="A467" s="178">
        <v>20606</v>
      </c>
      <c r="B467" s="173" t="s">
        <v>539</v>
      </c>
      <c r="C467" s="172">
        <v>231.426155</v>
      </c>
      <c r="D467" s="129">
        <v>236.193471</v>
      </c>
      <c r="E467" s="129">
        <v>4.76731599999999</v>
      </c>
      <c r="F467" s="130"/>
    </row>
    <row r="468" s="114" customFormat="1" hidden="1" outlineLevel="2" spans="1:6">
      <c r="A468" s="177">
        <v>2060601</v>
      </c>
      <c r="B468" s="175" t="s">
        <v>540</v>
      </c>
      <c r="C468" s="176">
        <v>176.426155</v>
      </c>
      <c r="D468" s="135">
        <v>178.193471</v>
      </c>
      <c r="E468" s="135">
        <v>1.76731599999999</v>
      </c>
      <c r="F468" s="130"/>
    </row>
    <row r="469" s="114" customFormat="1" hidden="1" outlineLevel="2" spans="1:6">
      <c r="A469" s="177">
        <v>2060602</v>
      </c>
      <c r="B469" s="175" t="s">
        <v>541</v>
      </c>
      <c r="C469" s="176">
        <v>55</v>
      </c>
      <c r="D469" s="135">
        <v>55</v>
      </c>
      <c r="E469" s="135">
        <v>0</v>
      </c>
      <c r="F469" s="130"/>
    </row>
    <row r="470" s="114" customFormat="1" hidden="1" outlineLevel="2" spans="1:6">
      <c r="A470" s="177">
        <v>2060603</v>
      </c>
      <c r="B470" s="175" t="s">
        <v>542</v>
      </c>
      <c r="C470" s="176"/>
      <c r="D470" s="135">
        <v>0</v>
      </c>
      <c r="E470" s="135">
        <v>0</v>
      </c>
      <c r="F470" s="130"/>
    </row>
    <row r="471" s="114" customFormat="1" hidden="1" outlineLevel="2" spans="1:6">
      <c r="A471" s="177">
        <v>2060699</v>
      </c>
      <c r="B471" s="175" t="s">
        <v>543</v>
      </c>
      <c r="C471" s="176"/>
      <c r="D471" s="135">
        <v>3</v>
      </c>
      <c r="E471" s="135">
        <v>3</v>
      </c>
      <c r="F471" s="130"/>
    </row>
    <row r="472" s="114" customFormat="1" hidden="1" outlineLevel="1" collapsed="1" spans="1:6">
      <c r="A472" s="178">
        <v>20607</v>
      </c>
      <c r="B472" s="173" t="s">
        <v>544</v>
      </c>
      <c r="C472" s="172">
        <v>491.988168</v>
      </c>
      <c r="D472" s="129">
        <v>573.353258</v>
      </c>
      <c r="E472" s="129">
        <v>81.36509</v>
      </c>
      <c r="F472" s="130"/>
    </row>
    <row r="473" s="114" customFormat="1" hidden="1" outlineLevel="2" spans="1:6">
      <c r="A473" s="177">
        <v>2060701</v>
      </c>
      <c r="B473" s="175" t="s">
        <v>518</v>
      </c>
      <c r="C473" s="176">
        <v>205.213203</v>
      </c>
      <c r="D473" s="135">
        <v>226.878293</v>
      </c>
      <c r="E473" s="135">
        <v>21.66509</v>
      </c>
      <c r="F473" s="130"/>
    </row>
    <row r="474" s="114" customFormat="1" hidden="1" outlineLevel="2" spans="1:6">
      <c r="A474" s="177">
        <v>2060702</v>
      </c>
      <c r="B474" s="175" t="s">
        <v>545</v>
      </c>
      <c r="C474" s="176">
        <v>116</v>
      </c>
      <c r="D474" s="135">
        <v>122.5</v>
      </c>
      <c r="E474" s="135">
        <v>6.5</v>
      </c>
      <c r="F474" s="130"/>
    </row>
    <row r="475" s="114" customFormat="1" hidden="1" outlineLevel="2" spans="1:6">
      <c r="A475" s="177">
        <v>2060703</v>
      </c>
      <c r="B475" s="175" t="s">
        <v>546</v>
      </c>
      <c r="C475" s="176"/>
      <c r="D475" s="135">
        <v>0</v>
      </c>
      <c r="E475" s="135">
        <v>0</v>
      </c>
      <c r="F475" s="130"/>
    </row>
    <row r="476" s="114" customFormat="1" hidden="1" outlineLevel="2" spans="1:6">
      <c r="A476" s="177">
        <v>2060704</v>
      </c>
      <c r="B476" s="175" t="s">
        <v>547</v>
      </c>
      <c r="C476" s="176"/>
      <c r="D476" s="135">
        <v>0</v>
      </c>
      <c r="E476" s="135">
        <v>0</v>
      </c>
      <c r="F476" s="130"/>
    </row>
    <row r="477" s="114" customFormat="1" hidden="1" outlineLevel="2" spans="1:6">
      <c r="A477" s="177">
        <v>2060705</v>
      </c>
      <c r="B477" s="175" t="s">
        <v>548</v>
      </c>
      <c r="C477" s="176">
        <v>170.774965</v>
      </c>
      <c r="D477" s="135">
        <v>223.974965</v>
      </c>
      <c r="E477" s="135">
        <v>53.2</v>
      </c>
      <c r="F477" s="130"/>
    </row>
    <row r="478" s="114" customFormat="1" hidden="1" outlineLevel="2" spans="1:6">
      <c r="A478" s="177">
        <v>2060799</v>
      </c>
      <c r="B478" s="175" t="s">
        <v>549</v>
      </c>
      <c r="C478" s="176"/>
      <c r="D478" s="135">
        <v>0</v>
      </c>
      <c r="E478" s="135">
        <v>0</v>
      </c>
      <c r="F478" s="130"/>
    </row>
    <row r="479" s="114" customFormat="1" hidden="1" outlineLevel="1" collapsed="1" spans="1:6">
      <c r="A479" s="178">
        <v>20608</v>
      </c>
      <c r="B479" s="173" t="s">
        <v>550</v>
      </c>
      <c r="C479" s="172"/>
      <c r="D479" s="129">
        <v>0</v>
      </c>
      <c r="E479" s="129">
        <v>0</v>
      </c>
      <c r="F479" s="130"/>
    </row>
    <row r="480" s="114" customFormat="1" hidden="1" outlineLevel="2" spans="1:6">
      <c r="A480" s="177">
        <v>2060801</v>
      </c>
      <c r="B480" s="175" t="s">
        <v>551</v>
      </c>
      <c r="C480" s="176"/>
      <c r="D480" s="135">
        <v>0</v>
      </c>
      <c r="E480" s="135">
        <v>0</v>
      </c>
      <c r="F480" s="130"/>
    </row>
    <row r="481" s="114" customFormat="1" hidden="1" outlineLevel="2" spans="1:6">
      <c r="A481" s="177">
        <v>2060802</v>
      </c>
      <c r="B481" s="175" t="s">
        <v>552</v>
      </c>
      <c r="C481" s="176"/>
      <c r="D481" s="135">
        <v>0</v>
      </c>
      <c r="E481" s="135">
        <v>0</v>
      </c>
      <c r="F481" s="130"/>
    </row>
    <row r="482" s="114" customFormat="1" hidden="1" outlineLevel="2" spans="1:6">
      <c r="A482" s="177">
        <v>2060899</v>
      </c>
      <c r="B482" s="175" t="s">
        <v>553</v>
      </c>
      <c r="C482" s="176"/>
      <c r="D482" s="135">
        <v>0</v>
      </c>
      <c r="E482" s="135">
        <v>0</v>
      </c>
      <c r="F482" s="130"/>
    </row>
    <row r="483" s="114" customFormat="1" hidden="1" outlineLevel="1" collapsed="1" spans="1:6">
      <c r="A483" s="178">
        <v>20609</v>
      </c>
      <c r="B483" s="173" t="s">
        <v>554</v>
      </c>
      <c r="C483" s="172">
        <v>100</v>
      </c>
      <c r="D483" s="129">
        <v>100</v>
      </c>
      <c r="E483" s="129">
        <v>0</v>
      </c>
      <c r="F483" s="130"/>
    </row>
    <row r="484" s="114" customFormat="1" hidden="1" outlineLevel="2" spans="1:6">
      <c r="A484" s="177">
        <v>2060901</v>
      </c>
      <c r="B484" s="175" t="s">
        <v>555</v>
      </c>
      <c r="C484" s="176"/>
      <c r="D484" s="135">
        <v>0</v>
      </c>
      <c r="E484" s="135">
        <v>0</v>
      </c>
      <c r="F484" s="130"/>
    </row>
    <row r="485" s="114" customFormat="1" hidden="1" outlineLevel="2" spans="1:6">
      <c r="A485" s="177">
        <v>2060902</v>
      </c>
      <c r="B485" s="175" t="s">
        <v>556</v>
      </c>
      <c r="C485" s="176">
        <v>100</v>
      </c>
      <c r="D485" s="135">
        <v>100</v>
      </c>
      <c r="E485" s="135">
        <v>0</v>
      </c>
      <c r="F485" s="130"/>
    </row>
    <row r="486" s="114" customFormat="1" hidden="1" outlineLevel="2" spans="1:6">
      <c r="A486" s="177">
        <v>2060999</v>
      </c>
      <c r="B486" s="175" t="s">
        <v>557</v>
      </c>
      <c r="C486" s="176"/>
      <c r="D486" s="135">
        <v>0</v>
      </c>
      <c r="E486" s="135">
        <v>0</v>
      </c>
      <c r="F486" s="130"/>
    </row>
    <row r="487" s="114" customFormat="1" hidden="1" outlineLevel="1" collapsed="1" spans="1:6">
      <c r="A487" s="178">
        <v>20699</v>
      </c>
      <c r="B487" s="173" t="s">
        <v>558</v>
      </c>
      <c r="C487" s="172"/>
      <c r="D487" s="129">
        <v>0</v>
      </c>
      <c r="E487" s="129">
        <v>0</v>
      </c>
      <c r="F487" s="130"/>
    </row>
    <row r="488" s="114" customFormat="1" hidden="1" outlineLevel="2" spans="1:6">
      <c r="A488" s="177">
        <v>2069901</v>
      </c>
      <c r="B488" s="175" t="s">
        <v>559</v>
      </c>
      <c r="C488" s="176"/>
      <c r="D488" s="135">
        <v>0</v>
      </c>
      <c r="E488" s="135">
        <v>0</v>
      </c>
      <c r="F488" s="130"/>
    </row>
    <row r="489" s="114" customFormat="1" hidden="1" outlineLevel="2" spans="1:6">
      <c r="A489" s="177">
        <v>2069902</v>
      </c>
      <c r="B489" s="175" t="s">
        <v>560</v>
      </c>
      <c r="C489" s="176"/>
      <c r="D489" s="135">
        <v>0</v>
      </c>
      <c r="E489" s="135">
        <v>0</v>
      </c>
      <c r="F489" s="130"/>
    </row>
    <row r="490" s="114" customFormat="1" hidden="1" outlineLevel="2" spans="1:6">
      <c r="A490" s="177">
        <v>2069903</v>
      </c>
      <c r="B490" s="175" t="s">
        <v>561</v>
      </c>
      <c r="C490" s="176"/>
      <c r="D490" s="135">
        <v>0</v>
      </c>
      <c r="E490" s="135">
        <v>0</v>
      </c>
      <c r="F490" s="130"/>
    </row>
    <row r="491" s="114" customFormat="1" hidden="1" outlineLevel="2" spans="1:6">
      <c r="A491" s="177">
        <v>2069999</v>
      </c>
      <c r="B491" s="175" t="s">
        <v>558</v>
      </c>
      <c r="C491" s="176"/>
      <c r="D491" s="135">
        <v>0</v>
      </c>
      <c r="E491" s="135">
        <v>0</v>
      </c>
      <c r="F491" s="130"/>
    </row>
    <row r="492" s="117" customFormat="1" ht="31" customHeight="1" collapsed="1" spans="1:6">
      <c r="A492" s="178">
        <v>207</v>
      </c>
      <c r="B492" s="171" t="s">
        <v>562</v>
      </c>
      <c r="C492" s="172">
        <v>15866.688131</v>
      </c>
      <c r="D492" s="129">
        <v>14731.984507</v>
      </c>
      <c r="E492" s="129">
        <v>-1134.703624</v>
      </c>
      <c r="F492" s="139" t="s">
        <v>563</v>
      </c>
    </row>
    <row r="493" s="114" customFormat="1" hidden="1" outlineLevel="1" spans="1:6">
      <c r="A493" s="178">
        <v>20701</v>
      </c>
      <c r="B493" s="173" t="s">
        <v>564</v>
      </c>
      <c r="C493" s="172">
        <v>5168.207174</v>
      </c>
      <c r="D493" s="129">
        <v>5025.629079</v>
      </c>
      <c r="E493" s="129">
        <v>-142.578095</v>
      </c>
      <c r="F493" s="130"/>
    </row>
    <row r="494" s="114" customFormat="1" hidden="1" outlineLevel="2" spans="1:6">
      <c r="A494" s="177">
        <v>2070101</v>
      </c>
      <c r="B494" s="175" t="s">
        <v>243</v>
      </c>
      <c r="C494" s="176">
        <v>1000.000012</v>
      </c>
      <c r="D494" s="135">
        <v>1087.165651</v>
      </c>
      <c r="E494" s="135">
        <v>87.1656390000001</v>
      </c>
      <c r="F494" s="130"/>
    </row>
    <row r="495" s="114" customFormat="1" hidden="1" outlineLevel="2" spans="1:6">
      <c r="A495" s="177">
        <v>2070102</v>
      </c>
      <c r="B495" s="175" t="s">
        <v>244</v>
      </c>
      <c r="C495" s="176">
        <v>1478</v>
      </c>
      <c r="D495" s="135">
        <v>1321</v>
      </c>
      <c r="E495" s="135">
        <v>-157</v>
      </c>
      <c r="F495" s="130"/>
    </row>
    <row r="496" s="114" customFormat="1" hidden="1" outlineLevel="2" spans="1:6">
      <c r="A496" s="177">
        <v>2070103</v>
      </c>
      <c r="B496" s="175" t="s">
        <v>245</v>
      </c>
      <c r="C496" s="176"/>
      <c r="D496" s="135">
        <v>0</v>
      </c>
      <c r="E496" s="135">
        <v>0</v>
      </c>
      <c r="F496" s="130"/>
    </row>
    <row r="497" s="114" customFormat="1" hidden="1" outlineLevel="2" spans="1:6">
      <c r="A497" s="177">
        <v>2070104</v>
      </c>
      <c r="B497" s="175" t="s">
        <v>565</v>
      </c>
      <c r="C497" s="176">
        <v>487.021672</v>
      </c>
      <c r="D497" s="135">
        <v>568.939456</v>
      </c>
      <c r="E497" s="135">
        <v>81.9177839999999</v>
      </c>
      <c r="F497" s="130"/>
    </row>
    <row r="498" s="114" customFormat="1" hidden="1" outlineLevel="2" spans="1:6">
      <c r="A498" s="177">
        <v>2070105</v>
      </c>
      <c r="B498" s="175" t="s">
        <v>566</v>
      </c>
      <c r="C498" s="176">
        <v>280</v>
      </c>
      <c r="D498" s="135">
        <v>100</v>
      </c>
      <c r="E498" s="135">
        <v>-180</v>
      </c>
      <c r="F498" s="130"/>
    </row>
    <row r="499" s="114" customFormat="1" hidden="1" outlineLevel="2" spans="1:6">
      <c r="A499" s="177">
        <v>2070106</v>
      </c>
      <c r="B499" s="175" t="s">
        <v>567</v>
      </c>
      <c r="C499" s="176"/>
      <c r="D499" s="135">
        <v>0</v>
      </c>
      <c r="E499" s="135">
        <v>0</v>
      </c>
      <c r="F499" s="130"/>
    </row>
    <row r="500" s="114" customFormat="1" hidden="1" outlineLevel="2" spans="1:6">
      <c r="A500" s="177">
        <v>2070107</v>
      </c>
      <c r="B500" s="175" t="s">
        <v>568</v>
      </c>
      <c r="C500" s="176">
        <v>427</v>
      </c>
      <c r="D500" s="135">
        <v>580.134182</v>
      </c>
      <c r="E500" s="135">
        <v>153.134182</v>
      </c>
      <c r="F500" s="130"/>
    </row>
    <row r="501" s="114" customFormat="1" hidden="1" outlineLevel="2" spans="1:6">
      <c r="A501" s="177">
        <v>2070108</v>
      </c>
      <c r="B501" s="175" t="s">
        <v>569</v>
      </c>
      <c r="C501" s="176"/>
      <c r="D501" s="135">
        <v>0</v>
      </c>
      <c r="E501" s="135">
        <v>0</v>
      </c>
      <c r="F501" s="130"/>
    </row>
    <row r="502" s="114" customFormat="1" hidden="1" outlineLevel="2" spans="1:6">
      <c r="A502" s="177">
        <v>2070109</v>
      </c>
      <c r="B502" s="175" t="s">
        <v>570</v>
      </c>
      <c r="C502" s="176">
        <v>1318.915021</v>
      </c>
      <c r="D502" s="135">
        <v>1140.712421</v>
      </c>
      <c r="E502" s="135">
        <v>-178.2026</v>
      </c>
      <c r="F502" s="130"/>
    </row>
    <row r="503" s="114" customFormat="1" hidden="1" outlineLevel="2" spans="1:6">
      <c r="A503" s="177">
        <v>2070110</v>
      </c>
      <c r="B503" s="175" t="s">
        <v>571</v>
      </c>
      <c r="C503" s="176"/>
      <c r="D503" s="135">
        <v>0</v>
      </c>
      <c r="E503" s="135">
        <v>0</v>
      </c>
      <c r="F503" s="130"/>
    </row>
    <row r="504" s="114" customFormat="1" hidden="1" outlineLevel="2" spans="1:6">
      <c r="A504" s="177">
        <v>2070111</v>
      </c>
      <c r="B504" s="175" t="s">
        <v>572</v>
      </c>
      <c r="C504" s="176">
        <v>27.270469</v>
      </c>
      <c r="D504" s="135">
        <v>77.677369</v>
      </c>
      <c r="E504" s="135">
        <v>50.4069</v>
      </c>
      <c r="F504" s="130"/>
    </row>
    <row r="505" s="114" customFormat="1" hidden="1" outlineLevel="2" spans="1:6">
      <c r="A505" s="177">
        <v>2070112</v>
      </c>
      <c r="B505" s="175" t="s">
        <v>573</v>
      </c>
      <c r="C505" s="176"/>
      <c r="D505" s="135">
        <v>0</v>
      </c>
      <c r="E505" s="135">
        <v>0</v>
      </c>
      <c r="F505" s="130"/>
    </row>
    <row r="506" s="114" customFormat="1" hidden="1" outlineLevel="2" spans="1:6">
      <c r="A506" s="177">
        <v>2070113</v>
      </c>
      <c r="B506" s="175" t="s">
        <v>574</v>
      </c>
      <c r="C506" s="176"/>
      <c r="D506" s="135">
        <v>0</v>
      </c>
      <c r="E506" s="135">
        <v>0</v>
      </c>
      <c r="F506" s="130"/>
    </row>
    <row r="507" s="114" customFormat="1" hidden="1" outlineLevel="2" spans="1:6">
      <c r="A507" s="177">
        <v>2070114</v>
      </c>
      <c r="B507" s="175" t="s">
        <v>575</v>
      </c>
      <c r="C507" s="176"/>
      <c r="D507" s="135">
        <v>0</v>
      </c>
      <c r="E507" s="135">
        <v>0</v>
      </c>
      <c r="F507" s="130"/>
    </row>
    <row r="508" s="114" customFormat="1" hidden="1" outlineLevel="2" spans="1:6">
      <c r="A508" s="177">
        <v>2070199</v>
      </c>
      <c r="B508" s="175" t="s">
        <v>576</v>
      </c>
      <c r="C508" s="176">
        <v>150</v>
      </c>
      <c r="D508" s="135">
        <v>150</v>
      </c>
      <c r="E508" s="135">
        <v>0</v>
      </c>
      <c r="F508" s="130"/>
    </row>
    <row r="509" s="114" customFormat="1" hidden="1" outlineLevel="1" collapsed="1" spans="1:6">
      <c r="A509" s="178">
        <v>20702</v>
      </c>
      <c r="B509" s="173" t="s">
        <v>577</v>
      </c>
      <c r="C509" s="172">
        <v>2435.807338</v>
      </c>
      <c r="D509" s="129">
        <v>2416.196665</v>
      </c>
      <c r="E509" s="129">
        <v>-19.6106730000001</v>
      </c>
      <c r="F509" s="130"/>
    </row>
    <row r="510" s="114" customFormat="1" hidden="1" outlineLevel="2" spans="1:6">
      <c r="A510" s="177">
        <v>2070201</v>
      </c>
      <c r="B510" s="175" t="s">
        <v>243</v>
      </c>
      <c r="C510" s="176"/>
      <c r="D510" s="135">
        <v>0</v>
      </c>
      <c r="E510" s="135">
        <v>0</v>
      </c>
      <c r="F510" s="130"/>
    </row>
    <row r="511" s="114" customFormat="1" hidden="1" outlineLevel="2" spans="1:6">
      <c r="A511" s="177">
        <v>2070202</v>
      </c>
      <c r="B511" s="175" t="s">
        <v>244</v>
      </c>
      <c r="C511" s="176"/>
      <c r="D511" s="135">
        <v>0</v>
      </c>
      <c r="E511" s="135">
        <v>0</v>
      </c>
      <c r="F511" s="130"/>
    </row>
    <row r="512" s="114" customFormat="1" hidden="1" outlineLevel="2" spans="1:6">
      <c r="A512" s="177">
        <v>2070203</v>
      </c>
      <c r="B512" s="175" t="s">
        <v>245</v>
      </c>
      <c r="C512" s="176"/>
      <c r="D512" s="135">
        <v>0</v>
      </c>
      <c r="E512" s="135">
        <v>0</v>
      </c>
      <c r="F512" s="130"/>
    </row>
    <row r="513" s="114" customFormat="1" hidden="1" outlineLevel="2" spans="1:6">
      <c r="A513" s="177">
        <v>2070204</v>
      </c>
      <c r="B513" s="175" t="s">
        <v>578</v>
      </c>
      <c r="C513" s="176">
        <v>300</v>
      </c>
      <c r="D513" s="135">
        <v>305</v>
      </c>
      <c r="E513" s="135">
        <v>5</v>
      </c>
      <c r="F513" s="130"/>
    </row>
    <row r="514" s="114" customFormat="1" hidden="1" outlineLevel="2" spans="1:6">
      <c r="A514" s="177">
        <v>2070205</v>
      </c>
      <c r="B514" s="175" t="s">
        <v>579</v>
      </c>
      <c r="C514" s="176">
        <v>2135.807338</v>
      </c>
      <c r="D514" s="135">
        <v>2111.196665</v>
      </c>
      <c r="E514" s="135">
        <v>-24.6106730000001</v>
      </c>
      <c r="F514" s="130"/>
    </row>
    <row r="515" s="114" customFormat="1" hidden="1" outlineLevel="2" spans="1:6">
      <c r="A515" s="177">
        <v>2070206</v>
      </c>
      <c r="B515" s="175" t="s">
        <v>580</v>
      </c>
      <c r="C515" s="176"/>
      <c r="D515" s="135">
        <v>0</v>
      </c>
      <c r="E515" s="135">
        <v>0</v>
      </c>
      <c r="F515" s="130"/>
    </row>
    <row r="516" s="114" customFormat="1" hidden="1" outlineLevel="2" spans="1:6">
      <c r="A516" s="177">
        <v>2070299</v>
      </c>
      <c r="B516" s="175" t="s">
        <v>581</v>
      </c>
      <c r="C516" s="176"/>
      <c r="D516" s="135">
        <v>0</v>
      </c>
      <c r="E516" s="135">
        <v>0</v>
      </c>
      <c r="F516" s="130"/>
    </row>
    <row r="517" s="114" customFormat="1" hidden="1" outlineLevel="1" collapsed="1" spans="1:6">
      <c r="A517" s="178">
        <v>20703</v>
      </c>
      <c r="B517" s="173" t="s">
        <v>582</v>
      </c>
      <c r="C517" s="172">
        <v>473.722518</v>
      </c>
      <c r="D517" s="129">
        <v>510.723076</v>
      </c>
      <c r="E517" s="129">
        <v>37.000558</v>
      </c>
      <c r="F517" s="130"/>
    </row>
    <row r="518" s="114" customFormat="1" hidden="1" outlineLevel="2" spans="1:6">
      <c r="A518" s="177">
        <v>2070301</v>
      </c>
      <c r="B518" s="175" t="s">
        <v>243</v>
      </c>
      <c r="C518" s="176"/>
      <c r="D518" s="135">
        <v>0</v>
      </c>
      <c r="E518" s="135">
        <v>0</v>
      </c>
      <c r="F518" s="130"/>
    </row>
    <row r="519" s="114" customFormat="1" hidden="1" outlineLevel="2" spans="1:6">
      <c r="A519" s="177">
        <v>2070302</v>
      </c>
      <c r="B519" s="175" t="s">
        <v>244</v>
      </c>
      <c r="C519" s="176"/>
      <c r="D519" s="135">
        <v>0</v>
      </c>
      <c r="E519" s="135">
        <v>0</v>
      </c>
      <c r="F519" s="130"/>
    </row>
    <row r="520" s="114" customFormat="1" hidden="1" outlineLevel="2" spans="1:6">
      <c r="A520" s="177">
        <v>2070303</v>
      </c>
      <c r="B520" s="175" t="s">
        <v>245</v>
      </c>
      <c r="C520" s="176"/>
      <c r="D520" s="135">
        <v>0</v>
      </c>
      <c r="E520" s="135">
        <v>0</v>
      </c>
      <c r="F520" s="130"/>
    </row>
    <row r="521" s="114" customFormat="1" hidden="1" outlineLevel="2" spans="1:6">
      <c r="A521" s="177">
        <v>2070304</v>
      </c>
      <c r="B521" s="175" t="s">
        <v>583</v>
      </c>
      <c r="C521" s="176"/>
      <c r="D521" s="135">
        <v>0</v>
      </c>
      <c r="E521" s="135">
        <v>0</v>
      </c>
      <c r="F521" s="130"/>
    </row>
    <row r="522" s="114" customFormat="1" hidden="1" outlineLevel="2" spans="1:6">
      <c r="A522" s="177">
        <v>2070305</v>
      </c>
      <c r="B522" s="175" t="s">
        <v>584</v>
      </c>
      <c r="C522" s="176"/>
      <c r="D522" s="135">
        <v>0</v>
      </c>
      <c r="E522" s="135">
        <v>0</v>
      </c>
      <c r="F522" s="130"/>
    </row>
    <row r="523" s="114" customFormat="1" hidden="1" outlineLevel="2" spans="1:6">
      <c r="A523" s="177">
        <v>2070306</v>
      </c>
      <c r="B523" s="175" t="s">
        <v>585</v>
      </c>
      <c r="C523" s="176"/>
      <c r="D523" s="135">
        <v>0</v>
      </c>
      <c r="E523" s="135">
        <v>0</v>
      </c>
      <c r="F523" s="130"/>
    </row>
    <row r="524" s="114" customFormat="1" hidden="1" outlineLevel="2" spans="1:6">
      <c r="A524" s="177">
        <v>2070307</v>
      </c>
      <c r="B524" s="175" t="s">
        <v>586</v>
      </c>
      <c r="C524" s="176">
        <v>306.099628</v>
      </c>
      <c r="D524" s="135">
        <v>297.615228</v>
      </c>
      <c r="E524" s="135">
        <v>-8.48439999999999</v>
      </c>
      <c r="F524" s="130"/>
    </row>
    <row r="525" s="114" customFormat="1" hidden="1" outlineLevel="2" spans="1:6">
      <c r="A525" s="177">
        <v>2070308</v>
      </c>
      <c r="B525" s="175" t="s">
        <v>587</v>
      </c>
      <c r="C525" s="176">
        <v>167.62289</v>
      </c>
      <c r="D525" s="135">
        <v>213.107848</v>
      </c>
      <c r="E525" s="135">
        <v>45.484958</v>
      </c>
      <c r="F525" s="130"/>
    </row>
    <row r="526" s="114" customFormat="1" hidden="1" outlineLevel="2" spans="1:6">
      <c r="A526" s="177">
        <v>2070309</v>
      </c>
      <c r="B526" s="175" t="s">
        <v>588</v>
      </c>
      <c r="C526" s="176"/>
      <c r="D526" s="135">
        <v>0</v>
      </c>
      <c r="E526" s="135">
        <v>0</v>
      </c>
      <c r="F526" s="130"/>
    </row>
    <row r="527" s="114" customFormat="1" hidden="1" outlineLevel="2" spans="1:6">
      <c r="A527" s="177">
        <v>2070399</v>
      </c>
      <c r="B527" s="175" t="s">
        <v>589</v>
      </c>
      <c r="C527" s="176"/>
      <c r="D527" s="135">
        <v>0</v>
      </c>
      <c r="E527" s="135">
        <v>0</v>
      </c>
      <c r="F527" s="130"/>
    </row>
    <row r="528" s="114" customFormat="1" hidden="1" outlineLevel="1" collapsed="1" spans="1:6">
      <c r="A528" s="178">
        <v>20706</v>
      </c>
      <c r="B528" s="173" t="s">
        <v>590</v>
      </c>
      <c r="C528" s="172">
        <v>6354.951101</v>
      </c>
      <c r="D528" s="129">
        <v>5433.165687</v>
      </c>
      <c r="E528" s="129">
        <v>-921.785414</v>
      </c>
      <c r="F528" s="139"/>
    </row>
    <row r="529" s="114" customFormat="1" hidden="1" outlineLevel="2" spans="1:6">
      <c r="A529" s="177">
        <v>2070601</v>
      </c>
      <c r="B529" s="175" t="s">
        <v>243</v>
      </c>
      <c r="C529" s="176"/>
      <c r="D529" s="135">
        <v>0</v>
      </c>
      <c r="E529" s="135">
        <v>0</v>
      </c>
      <c r="F529" s="130"/>
    </row>
    <row r="530" s="114" customFormat="1" hidden="1" outlineLevel="2" spans="1:6">
      <c r="A530" s="177">
        <v>2070602</v>
      </c>
      <c r="B530" s="175" t="s">
        <v>244</v>
      </c>
      <c r="C530" s="176"/>
      <c r="D530" s="135">
        <v>0</v>
      </c>
      <c r="E530" s="135">
        <v>0</v>
      </c>
      <c r="F530" s="130"/>
    </row>
    <row r="531" s="114" customFormat="1" hidden="1" outlineLevel="2" spans="1:6">
      <c r="A531" s="177">
        <v>2070603</v>
      </c>
      <c r="B531" s="175" t="s">
        <v>245</v>
      </c>
      <c r="C531" s="176"/>
      <c r="D531" s="135">
        <v>0</v>
      </c>
      <c r="E531" s="135">
        <v>0</v>
      </c>
      <c r="F531" s="130"/>
    </row>
    <row r="532" s="114" customFormat="1" hidden="1" outlineLevel="2" spans="1:6">
      <c r="A532" s="177">
        <v>2070604</v>
      </c>
      <c r="B532" s="175" t="s">
        <v>591</v>
      </c>
      <c r="C532" s="176">
        <v>6354.951101</v>
      </c>
      <c r="D532" s="135">
        <v>5433.165687</v>
      </c>
      <c r="E532" s="135">
        <v>-921.785414</v>
      </c>
      <c r="F532" s="130"/>
    </row>
    <row r="533" s="114" customFormat="1" hidden="1" outlineLevel="2" spans="1:6">
      <c r="A533" s="177">
        <v>2070605</v>
      </c>
      <c r="B533" s="175" t="s">
        <v>592</v>
      </c>
      <c r="C533" s="176"/>
      <c r="D533" s="135">
        <v>0</v>
      </c>
      <c r="E533" s="135">
        <v>0</v>
      </c>
      <c r="F533" s="130"/>
    </row>
    <row r="534" s="114" customFormat="1" hidden="1" outlineLevel="2" spans="1:6">
      <c r="A534" s="177">
        <v>2070606</v>
      </c>
      <c r="B534" s="175" t="s">
        <v>593</v>
      </c>
      <c r="C534" s="176"/>
      <c r="D534" s="135">
        <v>0</v>
      </c>
      <c r="E534" s="135">
        <v>0</v>
      </c>
      <c r="F534" s="130"/>
    </row>
    <row r="535" s="114" customFormat="1" hidden="1" outlineLevel="2" spans="1:6">
      <c r="A535" s="177">
        <v>2070607</v>
      </c>
      <c r="B535" s="175" t="s">
        <v>594</v>
      </c>
      <c r="C535" s="176"/>
      <c r="D535" s="135">
        <v>0</v>
      </c>
      <c r="E535" s="135">
        <v>0</v>
      </c>
      <c r="F535" s="130"/>
    </row>
    <row r="536" s="114" customFormat="1" hidden="1" outlineLevel="2" spans="1:6">
      <c r="A536" s="177">
        <v>2070699</v>
      </c>
      <c r="B536" s="175" t="s">
        <v>595</v>
      </c>
      <c r="C536" s="176"/>
      <c r="D536" s="135">
        <v>0</v>
      </c>
      <c r="E536" s="135">
        <v>0</v>
      </c>
      <c r="F536" s="130"/>
    </row>
    <row r="537" s="114" customFormat="1" hidden="1" outlineLevel="1" collapsed="1" spans="1:6">
      <c r="A537" s="178">
        <v>20708</v>
      </c>
      <c r="B537" s="173" t="s">
        <v>596</v>
      </c>
      <c r="C537" s="172"/>
      <c r="D537" s="129">
        <v>63</v>
      </c>
      <c r="E537" s="129">
        <v>63</v>
      </c>
      <c r="F537" s="130"/>
    </row>
    <row r="538" s="114" customFormat="1" hidden="1" outlineLevel="2" spans="1:6">
      <c r="A538" s="177">
        <v>2070801</v>
      </c>
      <c r="B538" s="175" t="s">
        <v>243</v>
      </c>
      <c r="C538" s="176"/>
      <c r="D538" s="135">
        <v>0</v>
      </c>
      <c r="E538" s="135">
        <v>0</v>
      </c>
      <c r="F538" s="130"/>
    </row>
    <row r="539" s="114" customFormat="1" hidden="1" outlineLevel="2" spans="1:6">
      <c r="A539" s="177">
        <v>2070802</v>
      </c>
      <c r="B539" s="175" t="s">
        <v>244</v>
      </c>
      <c r="C539" s="176"/>
      <c r="D539" s="135">
        <v>0</v>
      </c>
      <c r="E539" s="135">
        <v>0</v>
      </c>
      <c r="F539" s="130"/>
    </row>
    <row r="540" s="114" customFormat="1" hidden="1" outlineLevel="2" spans="1:6">
      <c r="A540" s="177">
        <v>2070803</v>
      </c>
      <c r="B540" s="175" t="s">
        <v>245</v>
      </c>
      <c r="C540" s="176"/>
      <c r="D540" s="135">
        <v>0</v>
      </c>
      <c r="E540" s="135">
        <v>0</v>
      </c>
      <c r="F540" s="130"/>
    </row>
    <row r="541" s="114" customFormat="1" hidden="1" outlineLevel="2" spans="1:6">
      <c r="A541" s="177">
        <v>2070806</v>
      </c>
      <c r="B541" s="175" t="s">
        <v>597</v>
      </c>
      <c r="C541" s="176"/>
      <c r="D541" s="135">
        <v>0</v>
      </c>
      <c r="E541" s="135">
        <v>0</v>
      </c>
      <c r="F541" s="130"/>
    </row>
    <row r="542" s="114" customFormat="1" hidden="1" outlineLevel="2" spans="1:6">
      <c r="A542" s="177">
        <v>2070807</v>
      </c>
      <c r="B542" s="175" t="s">
        <v>598</v>
      </c>
      <c r="C542" s="176"/>
      <c r="D542" s="135">
        <v>0</v>
      </c>
      <c r="E542" s="135">
        <v>0</v>
      </c>
      <c r="F542" s="130"/>
    </row>
    <row r="543" s="114" customFormat="1" hidden="1" outlineLevel="2" spans="1:6">
      <c r="A543" s="177">
        <v>2070808</v>
      </c>
      <c r="B543" s="175" t="s">
        <v>599</v>
      </c>
      <c r="C543" s="176"/>
      <c r="D543" s="135">
        <v>63</v>
      </c>
      <c r="E543" s="135">
        <v>63</v>
      </c>
      <c r="F543" s="130"/>
    </row>
    <row r="544" s="114" customFormat="1" hidden="1" outlineLevel="2" spans="1:6">
      <c r="A544" s="177">
        <v>2070899</v>
      </c>
      <c r="B544" s="175" t="s">
        <v>600</v>
      </c>
      <c r="C544" s="176"/>
      <c r="D544" s="135">
        <v>0</v>
      </c>
      <c r="E544" s="135">
        <v>0</v>
      </c>
      <c r="F544" s="130"/>
    </row>
    <row r="545" s="114" customFormat="1" hidden="1" outlineLevel="1" collapsed="1" spans="1:6">
      <c r="A545" s="178">
        <v>20799</v>
      </c>
      <c r="B545" s="173" t="s">
        <v>601</v>
      </c>
      <c r="C545" s="172">
        <v>1434</v>
      </c>
      <c r="D545" s="129">
        <v>1283.27</v>
      </c>
      <c r="E545" s="129">
        <v>-150.73</v>
      </c>
      <c r="F545" s="130"/>
    </row>
    <row r="546" s="114" customFormat="1" hidden="1" outlineLevel="2" spans="1:6">
      <c r="A546" s="177">
        <v>2079902</v>
      </c>
      <c r="B546" s="175" t="s">
        <v>602</v>
      </c>
      <c r="C546" s="176">
        <v>1434</v>
      </c>
      <c r="D546" s="135">
        <v>1283.27</v>
      </c>
      <c r="E546" s="135">
        <v>-150.73</v>
      </c>
      <c r="F546" s="130"/>
    </row>
    <row r="547" s="114" customFormat="1" hidden="1" outlineLevel="2" spans="1:6">
      <c r="A547" s="177">
        <v>2079903</v>
      </c>
      <c r="B547" s="175" t="s">
        <v>603</v>
      </c>
      <c r="C547" s="176"/>
      <c r="D547" s="135">
        <v>0</v>
      </c>
      <c r="E547" s="135">
        <v>0</v>
      </c>
      <c r="F547" s="130"/>
    </row>
    <row r="548" s="114" customFormat="1" hidden="1" outlineLevel="2" spans="1:6">
      <c r="A548" s="177">
        <v>2079999</v>
      </c>
      <c r="B548" s="175" t="s">
        <v>601</v>
      </c>
      <c r="C548" s="176"/>
      <c r="D548" s="135">
        <v>0</v>
      </c>
      <c r="E548" s="135">
        <v>0</v>
      </c>
      <c r="F548" s="130"/>
    </row>
    <row r="549" s="117" customFormat="1" ht="31" customHeight="1" collapsed="1" spans="1:6">
      <c r="A549" s="178">
        <v>208</v>
      </c>
      <c r="B549" s="171" t="s">
        <v>604</v>
      </c>
      <c r="C549" s="172">
        <v>73985.59565</v>
      </c>
      <c r="D549" s="129">
        <v>66459.092209</v>
      </c>
      <c r="E549" s="129">
        <v>-7526.50344099999</v>
      </c>
      <c r="F549" s="139" t="s">
        <v>605</v>
      </c>
    </row>
    <row r="550" s="114" customFormat="1" hidden="1" outlineLevel="1" spans="1:6">
      <c r="A550" s="178">
        <v>20801</v>
      </c>
      <c r="B550" s="173" t="s">
        <v>606</v>
      </c>
      <c r="C550" s="172">
        <v>5440.862746</v>
      </c>
      <c r="D550" s="129">
        <v>5074.629022</v>
      </c>
      <c r="E550" s="129">
        <v>-366.233724</v>
      </c>
      <c r="F550" s="130"/>
    </row>
    <row r="551" s="114" customFormat="1" hidden="1" outlineLevel="2" spans="1:6">
      <c r="A551" s="177">
        <v>2080101</v>
      </c>
      <c r="B551" s="175" t="s">
        <v>243</v>
      </c>
      <c r="C551" s="176">
        <v>2224.045643</v>
      </c>
      <c r="D551" s="135">
        <v>2446.512177</v>
      </c>
      <c r="E551" s="135">
        <v>222.466534</v>
      </c>
      <c r="F551" s="130"/>
    </row>
    <row r="552" s="114" customFormat="1" hidden="1" outlineLevel="2" spans="1:6">
      <c r="A552" s="177">
        <v>2080102</v>
      </c>
      <c r="B552" s="175" t="s">
        <v>244</v>
      </c>
      <c r="C552" s="176">
        <v>416</v>
      </c>
      <c r="D552" s="135">
        <v>366</v>
      </c>
      <c r="E552" s="135">
        <v>-50</v>
      </c>
      <c r="F552" s="130"/>
    </row>
    <row r="553" s="114" customFormat="1" hidden="1" outlineLevel="2" spans="1:6">
      <c r="A553" s="177">
        <v>2080103</v>
      </c>
      <c r="B553" s="175" t="s">
        <v>245</v>
      </c>
      <c r="C553" s="176"/>
      <c r="D553" s="135">
        <v>0</v>
      </c>
      <c r="E553" s="135">
        <v>0</v>
      </c>
      <c r="F553" s="130"/>
    </row>
    <row r="554" s="114" customFormat="1" hidden="1" outlineLevel="2" spans="1:6">
      <c r="A554" s="177">
        <v>2080104</v>
      </c>
      <c r="B554" s="175" t="s">
        <v>607</v>
      </c>
      <c r="C554" s="176"/>
      <c r="D554" s="135">
        <v>0</v>
      </c>
      <c r="E554" s="135">
        <v>0</v>
      </c>
      <c r="F554" s="130"/>
    </row>
    <row r="555" s="114" customFormat="1" hidden="1" outlineLevel="2" spans="1:6">
      <c r="A555" s="177">
        <v>2080105</v>
      </c>
      <c r="B555" s="175" t="s">
        <v>608</v>
      </c>
      <c r="C555" s="176">
        <v>36</v>
      </c>
      <c r="D555" s="135">
        <v>36</v>
      </c>
      <c r="E555" s="135">
        <v>0</v>
      </c>
      <c r="F555" s="130"/>
    </row>
    <row r="556" s="114" customFormat="1" hidden="1" outlineLevel="2" spans="1:6">
      <c r="A556" s="177">
        <v>2080106</v>
      </c>
      <c r="B556" s="175" t="s">
        <v>609</v>
      </c>
      <c r="C556" s="176">
        <v>20</v>
      </c>
      <c r="D556" s="135">
        <v>20</v>
      </c>
      <c r="E556" s="135">
        <v>0</v>
      </c>
      <c r="F556" s="130"/>
    </row>
    <row r="557" s="114" customFormat="1" hidden="1" outlineLevel="2" spans="1:6">
      <c r="A557" s="177">
        <v>2080107</v>
      </c>
      <c r="B557" s="175" t="s">
        <v>610</v>
      </c>
      <c r="C557" s="176"/>
      <c r="D557" s="135">
        <v>0</v>
      </c>
      <c r="E557" s="135">
        <v>0</v>
      </c>
      <c r="F557" s="130"/>
    </row>
    <row r="558" s="114" customFormat="1" hidden="1" outlineLevel="2" spans="1:6">
      <c r="A558" s="177">
        <v>2080108</v>
      </c>
      <c r="B558" s="175" t="s">
        <v>285</v>
      </c>
      <c r="C558" s="176">
        <v>165.9</v>
      </c>
      <c r="D558" s="135">
        <v>165.9</v>
      </c>
      <c r="E558" s="135">
        <v>0</v>
      </c>
      <c r="F558" s="130"/>
    </row>
    <row r="559" s="114" customFormat="1" hidden="1" outlineLevel="2" spans="1:6">
      <c r="A559" s="177">
        <v>2080109</v>
      </c>
      <c r="B559" s="175" t="s">
        <v>611</v>
      </c>
      <c r="C559" s="176">
        <v>466.25317</v>
      </c>
      <c r="D559" s="135">
        <v>192.455903</v>
      </c>
      <c r="E559" s="135">
        <v>-273.797267</v>
      </c>
      <c r="F559" s="130"/>
    </row>
    <row r="560" s="114" customFormat="1" hidden="1" outlineLevel="2" spans="1:6">
      <c r="A560" s="177">
        <v>2080110</v>
      </c>
      <c r="B560" s="175" t="s">
        <v>612</v>
      </c>
      <c r="C560" s="176"/>
      <c r="D560" s="135">
        <v>0</v>
      </c>
      <c r="E560" s="135">
        <v>0</v>
      </c>
      <c r="F560" s="130"/>
    </row>
    <row r="561" s="114" customFormat="1" hidden="1" outlineLevel="2" spans="1:6">
      <c r="A561" s="177">
        <v>2080111</v>
      </c>
      <c r="B561" s="175" t="s">
        <v>613</v>
      </c>
      <c r="C561" s="176"/>
      <c r="D561" s="135">
        <v>0</v>
      </c>
      <c r="E561" s="135">
        <v>0</v>
      </c>
      <c r="F561" s="130"/>
    </row>
    <row r="562" s="114" customFormat="1" hidden="1" outlineLevel="2" spans="1:6">
      <c r="A562" s="177">
        <v>2080112</v>
      </c>
      <c r="B562" s="175" t="s">
        <v>614</v>
      </c>
      <c r="C562" s="176">
        <v>30</v>
      </c>
      <c r="D562" s="135">
        <v>30</v>
      </c>
      <c r="E562" s="135">
        <v>0</v>
      </c>
      <c r="F562" s="130"/>
    </row>
    <row r="563" s="114" customFormat="1" hidden="1" outlineLevel="2" spans="1:6">
      <c r="A563" s="177">
        <v>2080113</v>
      </c>
      <c r="B563" s="175" t="s">
        <v>615</v>
      </c>
      <c r="C563" s="176"/>
      <c r="D563" s="135">
        <v>0</v>
      </c>
      <c r="E563" s="135">
        <v>0</v>
      </c>
      <c r="F563" s="130"/>
    </row>
    <row r="564" s="114" customFormat="1" hidden="1" outlineLevel="2" spans="1:6">
      <c r="A564" s="177">
        <v>2080114</v>
      </c>
      <c r="B564" s="175" t="s">
        <v>616</v>
      </c>
      <c r="C564" s="176"/>
      <c r="D564" s="135">
        <v>0</v>
      </c>
      <c r="E564" s="135">
        <v>0</v>
      </c>
      <c r="F564" s="130"/>
    </row>
    <row r="565" s="114" customFormat="1" hidden="1" outlineLevel="2" spans="1:6">
      <c r="A565" s="177">
        <v>2080115</v>
      </c>
      <c r="B565" s="175" t="s">
        <v>617</v>
      </c>
      <c r="C565" s="176"/>
      <c r="D565" s="135">
        <v>0</v>
      </c>
      <c r="E565" s="135">
        <v>0</v>
      </c>
      <c r="F565" s="130"/>
    </row>
    <row r="566" s="114" customFormat="1" hidden="1" outlineLevel="2" spans="1:6">
      <c r="A566" s="177">
        <v>2080116</v>
      </c>
      <c r="B566" s="175" t="s">
        <v>618</v>
      </c>
      <c r="C566" s="176">
        <v>812.7204</v>
      </c>
      <c r="D566" s="135">
        <v>587.54039</v>
      </c>
      <c r="E566" s="135">
        <v>-225.18001</v>
      </c>
      <c r="F566" s="130"/>
    </row>
    <row r="567" s="114" customFormat="1" hidden="1" outlineLevel="2" spans="1:6">
      <c r="A567" s="177">
        <v>2080150</v>
      </c>
      <c r="B567" s="175" t="s">
        <v>252</v>
      </c>
      <c r="C567" s="176">
        <v>475.821783</v>
      </c>
      <c r="D567" s="135">
        <v>603.320552</v>
      </c>
      <c r="E567" s="135">
        <v>127.498769</v>
      </c>
      <c r="F567" s="130"/>
    </row>
    <row r="568" s="114" customFormat="1" hidden="1" outlineLevel="2" spans="1:6">
      <c r="A568" s="177">
        <v>2080199</v>
      </c>
      <c r="B568" s="175" t="s">
        <v>619</v>
      </c>
      <c r="C568" s="176">
        <v>794.12175</v>
      </c>
      <c r="D568" s="135">
        <v>626.9</v>
      </c>
      <c r="E568" s="135">
        <v>-167.22175</v>
      </c>
      <c r="F568" s="130"/>
    </row>
    <row r="569" s="114" customFormat="1" hidden="1" outlineLevel="1" collapsed="1" spans="1:6">
      <c r="A569" s="178">
        <v>20802</v>
      </c>
      <c r="B569" s="173" t="s">
        <v>620</v>
      </c>
      <c r="C569" s="172">
        <v>3259.003421</v>
      </c>
      <c r="D569" s="129">
        <v>3231.091453</v>
      </c>
      <c r="E569" s="129">
        <v>-27.9119679999999</v>
      </c>
      <c r="F569" s="130"/>
    </row>
    <row r="570" s="114" customFormat="1" hidden="1" outlineLevel="2" spans="1:6">
      <c r="A570" s="177">
        <v>2080201</v>
      </c>
      <c r="B570" s="175" t="s">
        <v>243</v>
      </c>
      <c r="C570" s="176">
        <v>592.461853</v>
      </c>
      <c r="D570" s="135">
        <v>790.251805</v>
      </c>
      <c r="E570" s="135">
        <v>197.789952</v>
      </c>
      <c r="F570" s="130"/>
    </row>
    <row r="571" s="114" customFormat="1" hidden="1" outlineLevel="2" spans="1:6">
      <c r="A571" s="177">
        <v>2080202</v>
      </c>
      <c r="B571" s="175" t="s">
        <v>244</v>
      </c>
      <c r="C571" s="176">
        <v>164.55</v>
      </c>
      <c r="D571" s="135">
        <v>102</v>
      </c>
      <c r="E571" s="135">
        <v>-62.55</v>
      </c>
      <c r="F571" s="130"/>
    </row>
    <row r="572" s="114" customFormat="1" hidden="1" outlineLevel="2" spans="1:6">
      <c r="A572" s="177">
        <v>2080203</v>
      </c>
      <c r="B572" s="175" t="s">
        <v>245</v>
      </c>
      <c r="C572" s="176"/>
      <c r="D572" s="135">
        <v>0</v>
      </c>
      <c r="E572" s="135">
        <v>0</v>
      </c>
      <c r="F572" s="130"/>
    </row>
    <row r="573" s="114" customFormat="1" hidden="1" outlineLevel="2" spans="1:6">
      <c r="A573" s="177">
        <v>2080206</v>
      </c>
      <c r="B573" s="175" t="s">
        <v>621</v>
      </c>
      <c r="C573" s="176">
        <v>32</v>
      </c>
      <c r="D573" s="135">
        <v>6.4</v>
      </c>
      <c r="E573" s="135">
        <v>-25.6</v>
      </c>
      <c r="F573" s="130"/>
    </row>
    <row r="574" s="114" customFormat="1" hidden="1" outlineLevel="2" spans="1:6">
      <c r="A574" s="177">
        <v>2080207</v>
      </c>
      <c r="B574" s="175" t="s">
        <v>622</v>
      </c>
      <c r="C574" s="176">
        <v>45</v>
      </c>
      <c r="D574" s="135">
        <v>9</v>
      </c>
      <c r="E574" s="135">
        <v>-36</v>
      </c>
      <c r="F574" s="130"/>
    </row>
    <row r="575" s="114" customFormat="1" hidden="1" outlineLevel="2" spans="1:6">
      <c r="A575" s="177">
        <v>2080208</v>
      </c>
      <c r="B575" s="175" t="s">
        <v>623</v>
      </c>
      <c r="C575" s="176">
        <v>299.5</v>
      </c>
      <c r="D575" s="135">
        <v>189.5</v>
      </c>
      <c r="E575" s="135">
        <v>-110</v>
      </c>
      <c r="F575" s="130"/>
    </row>
    <row r="576" s="114" customFormat="1" hidden="1" outlineLevel="2" spans="1:6">
      <c r="A576" s="177">
        <v>2080299</v>
      </c>
      <c r="B576" s="175" t="s">
        <v>624</v>
      </c>
      <c r="C576" s="176">
        <v>2125.491568</v>
      </c>
      <c r="D576" s="135">
        <v>2133.939648</v>
      </c>
      <c r="E576" s="135">
        <v>8.44808000000012</v>
      </c>
      <c r="F576" s="130"/>
    </row>
    <row r="577" s="114" customFormat="1" hidden="1" outlineLevel="1" collapsed="1" spans="1:6">
      <c r="A577" s="178">
        <v>20804</v>
      </c>
      <c r="B577" s="173" t="s">
        <v>625</v>
      </c>
      <c r="C577" s="172"/>
      <c r="D577" s="129">
        <v>0</v>
      </c>
      <c r="E577" s="129">
        <v>0</v>
      </c>
      <c r="F577" s="130"/>
    </row>
    <row r="578" s="114" customFormat="1" hidden="1" outlineLevel="2" spans="1:6">
      <c r="A578" s="177">
        <v>2080402</v>
      </c>
      <c r="B578" s="175" t="s">
        <v>626</v>
      </c>
      <c r="C578" s="176"/>
      <c r="D578" s="135">
        <v>0</v>
      </c>
      <c r="E578" s="135">
        <v>0</v>
      </c>
      <c r="F578" s="130"/>
    </row>
    <row r="579" s="114" customFormat="1" hidden="1" outlineLevel="1" collapsed="1" spans="1:6">
      <c r="A579" s="178">
        <v>20805</v>
      </c>
      <c r="B579" s="173" t="s">
        <v>627</v>
      </c>
      <c r="C579" s="172">
        <v>15936.116383</v>
      </c>
      <c r="D579" s="129">
        <v>24957.821196</v>
      </c>
      <c r="E579" s="129">
        <v>9021.704813</v>
      </c>
      <c r="F579" s="130"/>
    </row>
    <row r="580" s="114" customFormat="1" hidden="1" outlineLevel="2" spans="1:6">
      <c r="A580" s="177">
        <v>2080501</v>
      </c>
      <c r="B580" s="175" t="s">
        <v>628</v>
      </c>
      <c r="C580" s="176">
        <v>7429.454481</v>
      </c>
      <c r="D580" s="135">
        <v>8749.952722</v>
      </c>
      <c r="E580" s="135">
        <v>1320.498241</v>
      </c>
      <c r="F580" s="130"/>
    </row>
    <row r="581" s="114" customFormat="1" hidden="1" outlineLevel="2" spans="1:6">
      <c r="A581" s="177">
        <v>2080502</v>
      </c>
      <c r="B581" s="175" t="s">
        <v>629</v>
      </c>
      <c r="C581" s="176">
        <v>1598.293451</v>
      </c>
      <c r="D581" s="135">
        <v>2856.282096</v>
      </c>
      <c r="E581" s="135">
        <v>1257.988645</v>
      </c>
      <c r="F581" s="130"/>
    </row>
    <row r="582" s="114" customFormat="1" hidden="1" outlineLevel="2" spans="1:6">
      <c r="A582" s="177">
        <v>2080503</v>
      </c>
      <c r="B582" s="175" t="s">
        <v>630</v>
      </c>
      <c r="C582" s="176"/>
      <c r="D582" s="135">
        <v>0</v>
      </c>
      <c r="E582" s="135">
        <v>0</v>
      </c>
      <c r="F582" s="130"/>
    </row>
    <row r="583" s="114" customFormat="1" hidden="1" outlineLevel="2" spans="1:6">
      <c r="A583" s="177">
        <v>2080505</v>
      </c>
      <c r="B583" s="175" t="s">
        <v>631</v>
      </c>
      <c r="C583" s="176">
        <v>6902.968451</v>
      </c>
      <c r="D583" s="135">
        <v>7206.186378</v>
      </c>
      <c r="E583" s="135">
        <v>303.217927000001</v>
      </c>
      <c r="F583" s="130"/>
    </row>
    <row r="584" s="114" customFormat="1" hidden="1" outlineLevel="2" spans="1:6">
      <c r="A584" s="177">
        <v>2080506</v>
      </c>
      <c r="B584" s="175" t="s">
        <v>632</v>
      </c>
      <c r="C584" s="176"/>
      <c r="D584" s="135">
        <v>0</v>
      </c>
      <c r="E584" s="135">
        <v>0</v>
      </c>
      <c r="F584" s="130"/>
    </row>
    <row r="585" s="114" customFormat="1" ht="27" hidden="1" outlineLevel="2" spans="1:6">
      <c r="A585" s="177">
        <v>2080507</v>
      </c>
      <c r="B585" s="175" t="s">
        <v>633</v>
      </c>
      <c r="C585" s="176"/>
      <c r="D585" s="135">
        <v>6140</v>
      </c>
      <c r="E585" s="135">
        <v>6140</v>
      </c>
      <c r="F585" s="130"/>
    </row>
    <row r="586" s="114" customFormat="1" hidden="1" outlineLevel="2" spans="1:6">
      <c r="A586" s="177">
        <v>2080508</v>
      </c>
      <c r="B586" s="175" t="s">
        <v>634</v>
      </c>
      <c r="C586" s="176"/>
      <c r="D586" s="135">
        <v>0</v>
      </c>
      <c r="E586" s="135">
        <v>0</v>
      </c>
      <c r="F586" s="130"/>
    </row>
    <row r="587" s="114" customFormat="1" hidden="1" outlineLevel="2" spans="1:6">
      <c r="A587" s="177">
        <v>2080599</v>
      </c>
      <c r="B587" s="175" t="s">
        <v>635</v>
      </c>
      <c r="C587" s="176">
        <v>5.4</v>
      </c>
      <c r="D587" s="135">
        <v>5.4</v>
      </c>
      <c r="E587" s="135">
        <v>0</v>
      </c>
      <c r="F587" s="130"/>
    </row>
    <row r="588" s="114" customFormat="1" hidden="1" outlineLevel="1" collapsed="1" spans="1:6">
      <c r="A588" s="178">
        <v>20806</v>
      </c>
      <c r="B588" s="173" t="s">
        <v>636</v>
      </c>
      <c r="C588" s="172">
        <v>77.015492</v>
      </c>
      <c r="D588" s="129">
        <v>78.415492</v>
      </c>
      <c r="E588" s="129">
        <v>1.40000000000001</v>
      </c>
      <c r="F588" s="130"/>
    </row>
    <row r="589" s="114" customFormat="1" hidden="1" outlineLevel="2" spans="1:6">
      <c r="A589" s="177">
        <v>2080601</v>
      </c>
      <c r="B589" s="175" t="s">
        <v>637</v>
      </c>
      <c r="C589" s="176">
        <v>77.015492</v>
      </c>
      <c r="D589" s="135">
        <v>78.415492</v>
      </c>
      <c r="E589" s="135">
        <v>1.40000000000001</v>
      </c>
      <c r="F589" s="130"/>
    </row>
    <row r="590" s="114" customFormat="1" hidden="1" outlineLevel="2" spans="1:6">
      <c r="A590" s="177">
        <v>2080602</v>
      </c>
      <c r="B590" s="175" t="s">
        <v>638</v>
      </c>
      <c r="C590" s="176"/>
      <c r="D590" s="135">
        <v>0</v>
      </c>
      <c r="E590" s="135">
        <v>0</v>
      </c>
      <c r="F590" s="130"/>
    </row>
    <row r="591" s="114" customFormat="1" hidden="1" outlineLevel="2" spans="1:6">
      <c r="A591" s="177">
        <v>2080699</v>
      </c>
      <c r="B591" s="175" t="s">
        <v>639</v>
      </c>
      <c r="C591" s="176"/>
      <c r="D591" s="135">
        <v>0</v>
      </c>
      <c r="E591" s="135">
        <v>0</v>
      </c>
      <c r="F591" s="130"/>
    </row>
    <row r="592" s="114" customFormat="1" hidden="1" outlineLevel="1" collapsed="1" spans="1:6">
      <c r="A592" s="178">
        <v>20807</v>
      </c>
      <c r="B592" s="173" t="s">
        <v>640</v>
      </c>
      <c r="C592" s="172">
        <v>2015.945953</v>
      </c>
      <c r="D592" s="129">
        <v>1913.283609</v>
      </c>
      <c r="E592" s="129">
        <v>-102.662344</v>
      </c>
      <c r="F592" s="130"/>
    </row>
    <row r="593" s="114" customFormat="1" hidden="1" outlineLevel="2" spans="1:6">
      <c r="A593" s="177">
        <v>2080701</v>
      </c>
      <c r="B593" s="175" t="s">
        <v>641</v>
      </c>
      <c r="C593" s="176">
        <v>2000</v>
      </c>
      <c r="D593" s="135">
        <v>953.28534</v>
      </c>
      <c r="E593" s="135">
        <v>-1046.71466</v>
      </c>
      <c r="F593" s="130"/>
    </row>
    <row r="594" s="114" customFormat="1" hidden="1" outlineLevel="2" spans="1:6">
      <c r="A594" s="177">
        <v>2080702</v>
      </c>
      <c r="B594" s="175" t="s">
        <v>642</v>
      </c>
      <c r="C594" s="176"/>
      <c r="D594" s="135">
        <v>671.974096</v>
      </c>
      <c r="E594" s="135">
        <v>671.974096</v>
      </c>
      <c r="F594" s="130"/>
    </row>
    <row r="595" s="114" customFormat="1" hidden="1" outlineLevel="2" spans="1:6">
      <c r="A595" s="177">
        <v>2080704</v>
      </c>
      <c r="B595" s="175" t="s">
        <v>643</v>
      </c>
      <c r="C595" s="176"/>
      <c r="D595" s="135">
        <v>67.97022</v>
      </c>
      <c r="E595" s="135">
        <v>67.97022</v>
      </c>
      <c r="F595" s="130"/>
    </row>
    <row r="596" s="114" customFormat="1" hidden="1" outlineLevel="2" spans="1:6">
      <c r="A596" s="177">
        <v>2080705</v>
      </c>
      <c r="B596" s="175" t="s">
        <v>644</v>
      </c>
      <c r="C596" s="176">
        <v>5.945953</v>
      </c>
      <c r="D596" s="135">
        <v>170.053953</v>
      </c>
      <c r="E596" s="135">
        <v>164.108</v>
      </c>
      <c r="F596" s="130"/>
    </row>
    <row r="597" s="114" customFormat="1" hidden="1" outlineLevel="2" spans="1:6">
      <c r="A597" s="177">
        <v>2080709</v>
      </c>
      <c r="B597" s="175" t="s">
        <v>645</v>
      </c>
      <c r="C597" s="176"/>
      <c r="D597" s="135">
        <v>0</v>
      </c>
      <c r="E597" s="135">
        <v>0</v>
      </c>
      <c r="F597" s="130"/>
    </row>
    <row r="598" s="114" customFormat="1" hidden="1" outlineLevel="2" spans="1:6">
      <c r="A598" s="177">
        <v>2080711</v>
      </c>
      <c r="B598" s="175" t="s">
        <v>646</v>
      </c>
      <c r="C598" s="176"/>
      <c r="D598" s="135">
        <v>0</v>
      </c>
      <c r="E598" s="135">
        <v>0</v>
      </c>
      <c r="F598" s="130"/>
    </row>
    <row r="599" s="114" customFormat="1" hidden="1" outlineLevel="2" spans="1:6">
      <c r="A599" s="177">
        <v>2080712</v>
      </c>
      <c r="B599" s="175" t="s">
        <v>647</v>
      </c>
      <c r="C599" s="176"/>
      <c r="D599" s="135">
        <v>0</v>
      </c>
      <c r="E599" s="135">
        <v>0</v>
      </c>
      <c r="F599" s="130"/>
    </row>
    <row r="600" s="114" customFormat="1" hidden="1" outlineLevel="2" spans="1:6">
      <c r="A600" s="177">
        <v>2080713</v>
      </c>
      <c r="B600" s="175" t="s">
        <v>648</v>
      </c>
      <c r="C600" s="176"/>
      <c r="D600" s="135">
        <v>40</v>
      </c>
      <c r="E600" s="135">
        <v>40</v>
      </c>
      <c r="F600" s="130"/>
    </row>
    <row r="601" s="114" customFormat="1" hidden="1" outlineLevel="2" spans="1:6">
      <c r="A601" s="177">
        <v>2080799</v>
      </c>
      <c r="B601" s="175" t="s">
        <v>649</v>
      </c>
      <c r="C601" s="176">
        <v>10</v>
      </c>
      <c r="D601" s="135">
        <v>10</v>
      </c>
      <c r="E601" s="135">
        <v>0</v>
      </c>
      <c r="F601" s="130"/>
    </row>
    <row r="602" s="114" customFormat="1" hidden="1" outlineLevel="1" collapsed="1" spans="1:6">
      <c r="A602" s="178">
        <v>20808</v>
      </c>
      <c r="B602" s="173" t="s">
        <v>650</v>
      </c>
      <c r="C602" s="172">
        <v>2780.587429</v>
      </c>
      <c r="D602" s="129">
        <v>2769.097386</v>
      </c>
      <c r="E602" s="129">
        <v>-11.4900429999998</v>
      </c>
      <c r="F602" s="130"/>
    </row>
    <row r="603" s="114" customFormat="1" hidden="1" outlineLevel="2" spans="1:6">
      <c r="A603" s="177">
        <v>2080801</v>
      </c>
      <c r="B603" s="175" t="s">
        <v>651</v>
      </c>
      <c r="C603" s="176"/>
      <c r="D603" s="135">
        <v>0</v>
      </c>
      <c r="E603" s="135">
        <v>0</v>
      </c>
      <c r="F603" s="130"/>
    </row>
    <row r="604" s="114" customFormat="1" hidden="1" outlineLevel="2" spans="1:6">
      <c r="A604" s="177">
        <v>2080802</v>
      </c>
      <c r="B604" s="175" t="s">
        <v>652</v>
      </c>
      <c r="C604" s="176">
        <v>10</v>
      </c>
      <c r="D604" s="135">
        <v>10</v>
      </c>
      <c r="E604" s="135">
        <v>0</v>
      </c>
      <c r="F604" s="130"/>
    </row>
    <row r="605" s="114" customFormat="1" hidden="1" outlineLevel="2" spans="1:6">
      <c r="A605" s="177">
        <v>2080803</v>
      </c>
      <c r="B605" s="175" t="s">
        <v>653</v>
      </c>
      <c r="C605" s="176"/>
      <c r="D605" s="135">
        <v>0</v>
      </c>
      <c r="E605" s="135">
        <v>0</v>
      </c>
      <c r="F605" s="130"/>
    </row>
    <row r="606" s="114" customFormat="1" hidden="1" outlineLevel="2" spans="1:6">
      <c r="A606" s="177">
        <v>2080805</v>
      </c>
      <c r="B606" s="175" t="s">
        <v>654</v>
      </c>
      <c r="C606" s="176">
        <v>763</v>
      </c>
      <c r="D606" s="135">
        <v>670.365275</v>
      </c>
      <c r="E606" s="135">
        <v>-92.634725</v>
      </c>
      <c r="F606" s="130"/>
    </row>
    <row r="607" s="114" customFormat="1" hidden="1" outlineLevel="2" spans="1:6">
      <c r="A607" s="177">
        <v>2080806</v>
      </c>
      <c r="B607" s="175" t="s">
        <v>655</v>
      </c>
      <c r="C607" s="176"/>
      <c r="D607" s="135">
        <v>0</v>
      </c>
      <c r="E607" s="135">
        <v>0</v>
      </c>
      <c r="F607" s="130"/>
    </row>
    <row r="608" s="114" customFormat="1" hidden="1" outlineLevel="2" spans="1:6">
      <c r="A608" s="177">
        <v>2080807</v>
      </c>
      <c r="B608" s="175" t="s">
        <v>656</v>
      </c>
      <c r="C608" s="176">
        <v>199.021429</v>
      </c>
      <c r="D608" s="135">
        <v>313.966111</v>
      </c>
      <c r="E608" s="135">
        <v>114.944682</v>
      </c>
      <c r="F608" s="130"/>
    </row>
    <row r="609" s="114" customFormat="1" hidden="1" outlineLevel="2" spans="1:6">
      <c r="A609" s="177">
        <v>2080808</v>
      </c>
      <c r="B609" s="175" t="s">
        <v>657</v>
      </c>
      <c r="C609" s="176">
        <v>99.794</v>
      </c>
      <c r="D609" s="135">
        <v>99.794</v>
      </c>
      <c r="E609" s="135">
        <v>0</v>
      </c>
      <c r="F609" s="130"/>
    </row>
    <row r="610" s="114" customFormat="1" hidden="1" outlineLevel="2" spans="1:6">
      <c r="A610" s="177">
        <v>2080899</v>
      </c>
      <c r="B610" s="175" t="s">
        <v>658</v>
      </c>
      <c r="C610" s="176">
        <v>1708.772</v>
      </c>
      <c r="D610" s="135">
        <v>1674.972</v>
      </c>
      <c r="E610" s="135">
        <v>-33.8</v>
      </c>
      <c r="F610" s="130"/>
    </row>
    <row r="611" s="114" customFormat="1" hidden="1" outlineLevel="1" collapsed="1" spans="1:6">
      <c r="A611" s="178">
        <v>20809</v>
      </c>
      <c r="B611" s="173" t="s">
        <v>659</v>
      </c>
      <c r="C611" s="172">
        <v>1276.333926</v>
      </c>
      <c r="D611" s="129">
        <v>1087.855676</v>
      </c>
      <c r="E611" s="129">
        <v>-188.47825</v>
      </c>
      <c r="F611" s="130"/>
    </row>
    <row r="612" s="114" customFormat="1" hidden="1" outlineLevel="2" spans="1:6">
      <c r="A612" s="177">
        <v>2080901</v>
      </c>
      <c r="B612" s="175" t="s">
        <v>660</v>
      </c>
      <c r="C612" s="176">
        <v>50.7</v>
      </c>
      <c r="D612" s="135">
        <v>9.7</v>
      </c>
      <c r="E612" s="135">
        <v>-41</v>
      </c>
      <c r="F612" s="130"/>
    </row>
    <row r="613" s="114" customFormat="1" hidden="1" outlineLevel="2" spans="1:6">
      <c r="A613" s="177">
        <v>2080902</v>
      </c>
      <c r="B613" s="175" t="s">
        <v>661</v>
      </c>
      <c r="C613" s="176">
        <v>707</v>
      </c>
      <c r="D613" s="135">
        <v>349</v>
      </c>
      <c r="E613" s="135">
        <v>-358</v>
      </c>
      <c r="F613" s="130"/>
    </row>
    <row r="614" s="114" customFormat="1" hidden="1" outlineLevel="2" spans="1:6">
      <c r="A614" s="177">
        <v>2080903</v>
      </c>
      <c r="B614" s="175" t="s">
        <v>662</v>
      </c>
      <c r="C614" s="176">
        <v>92.633926</v>
      </c>
      <c r="D614" s="135">
        <v>253.155676</v>
      </c>
      <c r="E614" s="135">
        <v>160.52175</v>
      </c>
      <c r="F614" s="130"/>
    </row>
    <row r="615" s="114" customFormat="1" hidden="1" outlineLevel="2" spans="1:6">
      <c r="A615" s="177">
        <v>2080904</v>
      </c>
      <c r="B615" s="175" t="s">
        <v>663</v>
      </c>
      <c r="C615" s="176">
        <v>184</v>
      </c>
      <c r="D615" s="135">
        <v>184</v>
      </c>
      <c r="E615" s="135">
        <v>0</v>
      </c>
      <c r="F615" s="130"/>
    </row>
    <row r="616" s="114" customFormat="1" hidden="1" outlineLevel="2" spans="1:6">
      <c r="A616" s="177">
        <v>2080905</v>
      </c>
      <c r="B616" s="175" t="s">
        <v>664</v>
      </c>
      <c r="C616" s="176">
        <v>137</v>
      </c>
      <c r="D616" s="135">
        <v>137</v>
      </c>
      <c r="E616" s="135">
        <v>0</v>
      </c>
      <c r="F616" s="130"/>
    </row>
    <row r="617" s="114" customFormat="1" hidden="1" outlineLevel="2" spans="1:6">
      <c r="A617" s="177">
        <v>2080999</v>
      </c>
      <c r="B617" s="175" t="s">
        <v>665</v>
      </c>
      <c r="C617" s="176">
        <v>105</v>
      </c>
      <c r="D617" s="135">
        <v>155</v>
      </c>
      <c r="E617" s="135">
        <v>50</v>
      </c>
      <c r="F617" s="130"/>
    </row>
    <row r="618" s="114" customFormat="1" hidden="1" outlineLevel="1" collapsed="1" spans="1:6">
      <c r="A618" s="178">
        <v>20810</v>
      </c>
      <c r="B618" s="173" t="s">
        <v>666</v>
      </c>
      <c r="C618" s="172">
        <v>2139.120008</v>
      </c>
      <c r="D618" s="129">
        <v>4245.720008</v>
      </c>
      <c r="E618" s="129">
        <v>2106.6</v>
      </c>
      <c r="F618" s="130"/>
    </row>
    <row r="619" s="114" customFormat="1" hidden="1" outlineLevel="2" spans="1:6">
      <c r="A619" s="177">
        <v>2081001</v>
      </c>
      <c r="B619" s="175" t="s">
        <v>667</v>
      </c>
      <c r="C619" s="176">
        <v>175</v>
      </c>
      <c r="D619" s="135">
        <v>2126.5</v>
      </c>
      <c r="E619" s="135">
        <v>1951.5</v>
      </c>
      <c r="F619" s="130"/>
    </row>
    <row r="620" s="114" customFormat="1" hidden="1" outlineLevel="2" spans="1:6">
      <c r="A620" s="177">
        <v>2081002</v>
      </c>
      <c r="B620" s="175" t="s">
        <v>668</v>
      </c>
      <c r="C620" s="176">
        <v>82</v>
      </c>
      <c r="D620" s="135">
        <v>82</v>
      </c>
      <c r="E620" s="135">
        <v>0</v>
      </c>
      <c r="F620" s="130"/>
    </row>
    <row r="621" s="114" customFormat="1" hidden="1" outlineLevel="2" spans="1:6">
      <c r="A621" s="177">
        <v>2081003</v>
      </c>
      <c r="B621" s="175" t="s">
        <v>669</v>
      </c>
      <c r="C621" s="176"/>
      <c r="D621" s="135">
        <v>0</v>
      </c>
      <c r="E621" s="135">
        <v>0</v>
      </c>
      <c r="F621" s="130"/>
    </row>
    <row r="622" s="114" customFormat="1" hidden="1" outlineLevel="2" spans="1:6">
      <c r="A622" s="177">
        <v>2081004</v>
      </c>
      <c r="B622" s="175" t="s">
        <v>670</v>
      </c>
      <c r="C622" s="176">
        <v>1606.844621</v>
      </c>
      <c r="D622" s="135">
        <v>1764.444621</v>
      </c>
      <c r="E622" s="135">
        <v>157.6</v>
      </c>
      <c r="F622" s="130"/>
    </row>
    <row r="623" s="114" customFormat="1" hidden="1" outlineLevel="2" spans="1:6">
      <c r="A623" s="177">
        <v>2081005</v>
      </c>
      <c r="B623" s="175" t="s">
        <v>671</v>
      </c>
      <c r="C623" s="176">
        <v>275.275387</v>
      </c>
      <c r="D623" s="135">
        <v>272.775387</v>
      </c>
      <c r="E623" s="135">
        <v>-2.5</v>
      </c>
      <c r="F623" s="130"/>
    </row>
    <row r="624" s="114" customFormat="1" hidden="1" outlineLevel="2" spans="1:6">
      <c r="A624" s="177">
        <v>2081006</v>
      </c>
      <c r="B624" s="175" t="s">
        <v>672</v>
      </c>
      <c r="C624" s="176"/>
      <c r="D624" s="135">
        <v>0</v>
      </c>
      <c r="E624" s="135">
        <v>0</v>
      </c>
      <c r="F624" s="130"/>
    </row>
    <row r="625" s="114" customFormat="1" hidden="1" outlineLevel="2" spans="1:6">
      <c r="A625" s="177">
        <v>2081099</v>
      </c>
      <c r="B625" s="175" t="s">
        <v>673</v>
      </c>
      <c r="C625" s="176"/>
      <c r="D625" s="135">
        <v>0</v>
      </c>
      <c r="E625" s="135">
        <v>0</v>
      </c>
      <c r="F625" s="130"/>
    </row>
    <row r="626" s="114" customFormat="1" hidden="1" outlineLevel="1" collapsed="1" spans="1:6">
      <c r="A626" s="178">
        <v>20811</v>
      </c>
      <c r="B626" s="173" t="s">
        <v>674</v>
      </c>
      <c r="C626" s="172">
        <v>926.966623</v>
      </c>
      <c r="D626" s="129">
        <v>1080.007583</v>
      </c>
      <c r="E626" s="129">
        <v>153.04096</v>
      </c>
      <c r="F626" s="130"/>
    </row>
    <row r="627" s="114" customFormat="1" hidden="1" outlineLevel="2" spans="1:6">
      <c r="A627" s="177">
        <v>2081101</v>
      </c>
      <c r="B627" s="175" t="s">
        <v>243</v>
      </c>
      <c r="C627" s="176">
        <v>165.892698</v>
      </c>
      <c r="D627" s="135">
        <v>184.342698</v>
      </c>
      <c r="E627" s="135">
        <v>18.45</v>
      </c>
      <c r="F627" s="130"/>
    </row>
    <row r="628" s="114" customFormat="1" hidden="1" outlineLevel="2" spans="1:6">
      <c r="A628" s="177">
        <v>2081102</v>
      </c>
      <c r="B628" s="175" t="s">
        <v>244</v>
      </c>
      <c r="C628" s="176">
        <v>1.5</v>
      </c>
      <c r="D628" s="135">
        <v>18.72874</v>
      </c>
      <c r="E628" s="135">
        <v>17.22874</v>
      </c>
      <c r="F628" s="130"/>
    </row>
    <row r="629" s="114" customFormat="1" hidden="1" outlineLevel="2" spans="1:6">
      <c r="A629" s="177">
        <v>2081103</v>
      </c>
      <c r="B629" s="175" t="s">
        <v>245</v>
      </c>
      <c r="C629" s="176"/>
      <c r="D629" s="135">
        <v>0</v>
      </c>
      <c r="E629" s="135">
        <v>0</v>
      </c>
      <c r="F629" s="130"/>
    </row>
    <row r="630" s="114" customFormat="1" hidden="1" outlineLevel="2" spans="1:6">
      <c r="A630" s="177">
        <v>2081104</v>
      </c>
      <c r="B630" s="175" t="s">
        <v>675</v>
      </c>
      <c r="C630" s="176">
        <v>243</v>
      </c>
      <c r="D630" s="135">
        <v>266.5</v>
      </c>
      <c r="E630" s="135">
        <v>23.5</v>
      </c>
      <c r="F630" s="130"/>
    </row>
    <row r="631" s="114" customFormat="1" hidden="1" outlineLevel="2" spans="1:6">
      <c r="A631" s="177">
        <v>2081105</v>
      </c>
      <c r="B631" s="175" t="s">
        <v>676</v>
      </c>
      <c r="C631" s="176">
        <v>150</v>
      </c>
      <c r="D631" s="135">
        <v>177</v>
      </c>
      <c r="E631" s="135">
        <v>27</v>
      </c>
      <c r="F631" s="130"/>
    </row>
    <row r="632" s="114" customFormat="1" hidden="1" outlineLevel="2" spans="1:6">
      <c r="A632" s="177">
        <v>2081106</v>
      </c>
      <c r="B632" s="175" t="s">
        <v>677</v>
      </c>
      <c r="C632" s="176">
        <v>45</v>
      </c>
      <c r="D632" s="135">
        <v>45</v>
      </c>
      <c r="E632" s="135">
        <v>0</v>
      </c>
      <c r="F632" s="130"/>
    </row>
    <row r="633" s="114" customFormat="1" hidden="1" outlineLevel="2" spans="1:6">
      <c r="A633" s="177">
        <v>2081107</v>
      </c>
      <c r="B633" s="175" t="s">
        <v>678</v>
      </c>
      <c r="C633" s="176"/>
      <c r="D633" s="135">
        <v>0</v>
      </c>
      <c r="E633" s="135">
        <v>0</v>
      </c>
      <c r="F633" s="130"/>
    </row>
    <row r="634" s="114" customFormat="1" hidden="1" outlineLevel="2" spans="1:6">
      <c r="A634" s="177">
        <v>2081199</v>
      </c>
      <c r="B634" s="175" t="s">
        <v>679</v>
      </c>
      <c r="C634" s="176">
        <v>321.573925</v>
      </c>
      <c r="D634" s="135">
        <v>388.436145</v>
      </c>
      <c r="E634" s="135">
        <v>66.86222</v>
      </c>
      <c r="F634" s="130"/>
    </row>
    <row r="635" s="114" customFormat="1" hidden="1" outlineLevel="1" collapsed="1" spans="1:6">
      <c r="A635" s="178">
        <v>20816</v>
      </c>
      <c r="B635" s="173" t="s">
        <v>680</v>
      </c>
      <c r="C635" s="172">
        <v>184.580054</v>
      </c>
      <c r="D635" s="129">
        <v>160.709496</v>
      </c>
      <c r="E635" s="129">
        <v>-23.870558</v>
      </c>
      <c r="F635" s="130"/>
    </row>
    <row r="636" s="114" customFormat="1" hidden="1" outlineLevel="2" spans="1:6">
      <c r="A636" s="177">
        <v>2081601</v>
      </c>
      <c r="B636" s="175" t="s">
        <v>243</v>
      </c>
      <c r="C636" s="176">
        <v>92.011096</v>
      </c>
      <c r="D636" s="135">
        <v>121.709496</v>
      </c>
      <c r="E636" s="135">
        <v>29.6984</v>
      </c>
      <c r="F636" s="130"/>
    </row>
    <row r="637" s="114" customFormat="1" hidden="1" outlineLevel="2" spans="1:6">
      <c r="A637" s="177">
        <v>2081602</v>
      </c>
      <c r="B637" s="175" t="s">
        <v>244</v>
      </c>
      <c r="C637" s="176"/>
      <c r="D637" s="135">
        <v>0</v>
      </c>
      <c r="E637" s="135">
        <v>0</v>
      </c>
      <c r="F637" s="130"/>
    </row>
    <row r="638" s="114" customFormat="1" hidden="1" outlineLevel="2" spans="1:6">
      <c r="A638" s="177">
        <v>2081603</v>
      </c>
      <c r="B638" s="175" t="s">
        <v>245</v>
      </c>
      <c r="C638" s="176"/>
      <c r="D638" s="135">
        <v>0</v>
      </c>
      <c r="E638" s="135">
        <v>0</v>
      </c>
      <c r="F638" s="130"/>
    </row>
    <row r="639" s="114" customFormat="1" hidden="1" outlineLevel="2" spans="1:6">
      <c r="A639" s="177">
        <v>2081650</v>
      </c>
      <c r="B639" s="175" t="s">
        <v>252</v>
      </c>
      <c r="C639" s="176"/>
      <c r="D639" s="135">
        <v>0</v>
      </c>
      <c r="E639" s="135">
        <v>0</v>
      </c>
      <c r="F639" s="130"/>
    </row>
    <row r="640" s="114" customFormat="1" hidden="1" outlineLevel="2" spans="1:6">
      <c r="A640" s="177">
        <v>2081699</v>
      </c>
      <c r="B640" s="175" t="s">
        <v>681</v>
      </c>
      <c r="C640" s="176">
        <v>92.568958</v>
      </c>
      <c r="D640" s="135">
        <v>39</v>
      </c>
      <c r="E640" s="135">
        <v>-53.568958</v>
      </c>
      <c r="F640" s="130"/>
    </row>
    <row r="641" s="114" customFormat="1" hidden="1" outlineLevel="1" collapsed="1" spans="1:6">
      <c r="A641" s="178">
        <v>20819</v>
      </c>
      <c r="B641" s="173" t="s">
        <v>682</v>
      </c>
      <c r="C641" s="172"/>
      <c r="D641" s="129">
        <v>0</v>
      </c>
      <c r="E641" s="129">
        <v>0</v>
      </c>
      <c r="F641" s="130"/>
    </row>
    <row r="642" s="114" customFormat="1" hidden="1" outlineLevel="2" spans="1:6">
      <c r="A642" s="177">
        <v>2081901</v>
      </c>
      <c r="B642" s="175" t="s">
        <v>683</v>
      </c>
      <c r="C642" s="176"/>
      <c r="D642" s="135">
        <v>0</v>
      </c>
      <c r="E642" s="135">
        <v>0</v>
      </c>
      <c r="F642" s="130"/>
    </row>
    <row r="643" s="114" customFormat="1" hidden="1" outlineLevel="2" spans="1:6">
      <c r="A643" s="177">
        <v>2081902</v>
      </c>
      <c r="B643" s="175" t="s">
        <v>684</v>
      </c>
      <c r="C643" s="176"/>
      <c r="D643" s="135">
        <v>0</v>
      </c>
      <c r="E643" s="135">
        <v>0</v>
      </c>
      <c r="F643" s="130"/>
    </row>
    <row r="644" s="114" customFormat="1" hidden="1" outlineLevel="1" collapsed="1" spans="1:6">
      <c r="A644" s="178">
        <v>20820</v>
      </c>
      <c r="B644" s="173" t="s">
        <v>685</v>
      </c>
      <c r="C644" s="172">
        <v>180</v>
      </c>
      <c r="D644" s="129">
        <v>180</v>
      </c>
      <c r="E644" s="129">
        <v>0</v>
      </c>
      <c r="F644" s="130"/>
    </row>
    <row r="645" s="114" customFormat="1" hidden="1" outlineLevel="2" spans="1:6">
      <c r="A645" s="177">
        <v>2082001</v>
      </c>
      <c r="B645" s="175" t="s">
        <v>686</v>
      </c>
      <c r="C645" s="176"/>
      <c r="D645" s="135">
        <v>0</v>
      </c>
      <c r="E645" s="135">
        <v>0</v>
      </c>
      <c r="F645" s="130"/>
    </row>
    <row r="646" s="114" customFormat="1" hidden="1" outlineLevel="2" spans="1:6">
      <c r="A646" s="177">
        <v>2082002</v>
      </c>
      <c r="B646" s="175" t="s">
        <v>687</v>
      </c>
      <c r="C646" s="176">
        <v>180</v>
      </c>
      <c r="D646" s="135">
        <v>180</v>
      </c>
      <c r="E646" s="135">
        <v>0</v>
      </c>
      <c r="F646" s="130"/>
    </row>
    <row r="647" s="114" customFormat="1" hidden="1" outlineLevel="1" collapsed="1" spans="1:6">
      <c r="A647" s="178">
        <v>20821</v>
      </c>
      <c r="B647" s="173" t="s">
        <v>688</v>
      </c>
      <c r="C647" s="172"/>
      <c r="D647" s="129">
        <v>0</v>
      </c>
      <c r="E647" s="129">
        <v>0</v>
      </c>
      <c r="F647" s="130"/>
    </row>
    <row r="648" s="114" customFormat="1" hidden="1" outlineLevel="2" spans="1:6">
      <c r="A648" s="177">
        <v>2082101</v>
      </c>
      <c r="B648" s="175" t="s">
        <v>689</v>
      </c>
      <c r="C648" s="176"/>
      <c r="D648" s="135">
        <v>0</v>
      </c>
      <c r="E648" s="135">
        <v>0</v>
      </c>
      <c r="F648" s="130"/>
    </row>
    <row r="649" s="114" customFormat="1" hidden="1" outlineLevel="2" spans="1:6">
      <c r="A649" s="177">
        <v>2082102</v>
      </c>
      <c r="B649" s="175" t="s">
        <v>690</v>
      </c>
      <c r="C649" s="176"/>
      <c r="D649" s="135">
        <v>0</v>
      </c>
      <c r="E649" s="135">
        <v>0</v>
      </c>
      <c r="F649" s="130"/>
    </row>
    <row r="650" s="114" customFormat="1" hidden="1" outlineLevel="1" collapsed="1" spans="1:6">
      <c r="A650" s="178">
        <v>20824</v>
      </c>
      <c r="B650" s="173" t="s">
        <v>691</v>
      </c>
      <c r="C650" s="172"/>
      <c r="D650" s="129">
        <v>0</v>
      </c>
      <c r="E650" s="129">
        <v>0</v>
      </c>
      <c r="F650" s="130"/>
    </row>
    <row r="651" s="114" customFormat="1" hidden="1" outlineLevel="2" spans="1:6">
      <c r="A651" s="177">
        <v>2082401</v>
      </c>
      <c r="B651" s="175" t="s">
        <v>692</v>
      </c>
      <c r="C651" s="176"/>
      <c r="D651" s="135">
        <v>0</v>
      </c>
      <c r="E651" s="135">
        <v>0</v>
      </c>
      <c r="F651" s="130"/>
    </row>
    <row r="652" s="114" customFormat="1" hidden="1" outlineLevel="2" spans="1:6">
      <c r="A652" s="177">
        <v>2082402</v>
      </c>
      <c r="B652" s="175" t="s">
        <v>693</v>
      </c>
      <c r="C652" s="176"/>
      <c r="D652" s="135">
        <v>0</v>
      </c>
      <c r="E652" s="135">
        <v>0</v>
      </c>
      <c r="F652" s="130"/>
    </row>
    <row r="653" s="114" customFormat="1" hidden="1" outlineLevel="1" collapsed="1" spans="1:6">
      <c r="A653" s="178">
        <v>20825</v>
      </c>
      <c r="B653" s="173" t="s">
        <v>694</v>
      </c>
      <c r="C653" s="172"/>
      <c r="D653" s="129">
        <v>114</v>
      </c>
      <c r="E653" s="129">
        <v>114</v>
      </c>
      <c r="F653" s="130"/>
    </row>
    <row r="654" s="114" customFormat="1" hidden="1" outlineLevel="2" spans="1:6">
      <c r="A654" s="177">
        <v>2082501</v>
      </c>
      <c r="B654" s="175" t="s">
        <v>695</v>
      </c>
      <c r="C654" s="176"/>
      <c r="D654" s="135">
        <v>114</v>
      </c>
      <c r="E654" s="135">
        <v>114</v>
      </c>
      <c r="F654" s="130"/>
    </row>
    <row r="655" s="114" customFormat="1" hidden="1" outlineLevel="2" spans="1:6">
      <c r="A655" s="177">
        <v>2082502</v>
      </c>
      <c r="B655" s="175" t="s">
        <v>696</v>
      </c>
      <c r="C655" s="176"/>
      <c r="D655" s="135">
        <v>0</v>
      </c>
      <c r="E655" s="135">
        <v>0</v>
      </c>
      <c r="F655" s="130"/>
    </row>
    <row r="656" s="114" customFormat="1" hidden="1" outlineLevel="1" collapsed="1" spans="1:6">
      <c r="A656" s="178">
        <v>20826</v>
      </c>
      <c r="B656" s="173" t="s">
        <v>697</v>
      </c>
      <c r="C656" s="172">
        <v>38166</v>
      </c>
      <c r="D656" s="129">
        <v>19990</v>
      </c>
      <c r="E656" s="129">
        <v>-18176</v>
      </c>
      <c r="F656" s="130"/>
    </row>
    <row r="657" s="114" customFormat="1" ht="27" hidden="1" outlineLevel="2" spans="1:6">
      <c r="A657" s="177">
        <v>2082601</v>
      </c>
      <c r="B657" s="175" t="s">
        <v>698</v>
      </c>
      <c r="C657" s="176">
        <v>12153</v>
      </c>
      <c r="D657" s="135">
        <v>5990</v>
      </c>
      <c r="E657" s="135">
        <v>-6163</v>
      </c>
      <c r="F657" s="130"/>
    </row>
    <row r="658" s="114" customFormat="1" ht="27" hidden="1" outlineLevel="2" spans="1:6">
      <c r="A658" s="177">
        <v>2082602</v>
      </c>
      <c r="B658" s="175" t="s">
        <v>699</v>
      </c>
      <c r="C658" s="176"/>
      <c r="D658" s="135">
        <v>0</v>
      </c>
      <c r="E658" s="135">
        <v>0</v>
      </c>
      <c r="F658" s="130"/>
    </row>
    <row r="659" s="114" customFormat="1" hidden="1" outlineLevel="2" spans="1:6">
      <c r="A659" s="177">
        <v>2082699</v>
      </c>
      <c r="B659" s="175" t="s">
        <v>700</v>
      </c>
      <c r="C659" s="176">
        <v>26013</v>
      </c>
      <c r="D659" s="135">
        <v>14000</v>
      </c>
      <c r="E659" s="135">
        <v>-12013</v>
      </c>
      <c r="F659" s="130"/>
    </row>
    <row r="660" s="114" customFormat="1" hidden="1" outlineLevel="1" collapsed="1" spans="1:6">
      <c r="A660" s="178">
        <v>20827</v>
      </c>
      <c r="B660" s="173" t="s">
        <v>701</v>
      </c>
      <c r="C660" s="172">
        <v>2.661256</v>
      </c>
      <c r="D660" s="129">
        <v>2.661256</v>
      </c>
      <c r="E660" s="129">
        <v>0</v>
      </c>
      <c r="F660" s="130"/>
    </row>
    <row r="661" s="114" customFormat="1" hidden="1" outlineLevel="2" spans="1:6">
      <c r="A661" s="177">
        <v>2082701</v>
      </c>
      <c r="B661" s="175" t="s">
        <v>702</v>
      </c>
      <c r="C661" s="176"/>
      <c r="D661" s="135">
        <v>0</v>
      </c>
      <c r="E661" s="135">
        <v>0</v>
      </c>
      <c r="F661" s="130"/>
    </row>
    <row r="662" s="114" customFormat="1" hidden="1" outlineLevel="2" spans="1:6">
      <c r="A662" s="177">
        <v>2082702</v>
      </c>
      <c r="B662" s="175" t="s">
        <v>703</v>
      </c>
      <c r="C662" s="176">
        <v>2.661256</v>
      </c>
      <c r="D662" s="135">
        <v>2.661256</v>
      </c>
      <c r="E662" s="135">
        <v>0</v>
      </c>
      <c r="F662" s="130"/>
    </row>
    <row r="663" s="114" customFormat="1" hidden="1" outlineLevel="2" spans="1:6">
      <c r="A663" s="177">
        <v>2082799</v>
      </c>
      <c r="B663" s="175" t="s">
        <v>704</v>
      </c>
      <c r="C663" s="176"/>
      <c r="D663" s="135">
        <v>0</v>
      </c>
      <c r="E663" s="135">
        <v>0</v>
      </c>
      <c r="F663" s="130"/>
    </row>
    <row r="664" s="114" customFormat="1" hidden="1" outlineLevel="1" collapsed="1" spans="1:6">
      <c r="A664" s="178">
        <v>20828</v>
      </c>
      <c r="B664" s="173" t="s">
        <v>705</v>
      </c>
      <c r="C664" s="172">
        <v>890.402359</v>
      </c>
      <c r="D664" s="129">
        <v>846.200032</v>
      </c>
      <c r="E664" s="129">
        <v>-44.2023270000001</v>
      </c>
      <c r="F664" s="130"/>
    </row>
    <row r="665" s="114" customFormat="1" hidden="1" outlineLevel="2" spans="1:6">
      <c r="A665" s="177">
        <v>2082801</v>
      </c>
      <c r="B665" s="175" t="s">
        <v>243</v>
      </c>
      <c r="C665" s="176">
        <v>270.232239</v>
      </c>
      <c r="D665" s="135">
        <v>287.112809</v>
      </c>
      <c r="E665" s="135">
        <v>16.88057</v>
      </c>
      <c r="F665" s="130"/>
    </row>
    <row r="666" s="114" customFormat="1" hidden="1" outlineLevel="2" spans="1:6">
      <c r="A666" s="177">
        <v>2082802</v>
      </c>
      <c r="B666" s="175" t="s">
        <v>244</v>
      </c>
      <c r="C666" s="176"/>
      <c r="D666" s="135">
        <v>0</v>
      </c>
      <c r="E666" s="135">
        <v>0</v>
      </c>
      <c r="F666" s="130"/>
    </row>
    <row r="667" s="114" customFormat="1" hidden="1" outlineLevel="2" spans="1:6">
      <c r="A667" s="177">
        <v>2082803</v>
      </c>
      <c r="B667" s="175" t="s">
        <v>245</v>
      </c>
      <c r="C667" s="176"/>
      <c r="D667" s="135">
        <v>0</v>
      </c>
      <c r="E667" s="135">
        <v>0</v>
      </c>
      <c r="F667" s="130"/>
    </row>
    <row r="668" s="114" customFormat="1" hidden="1" outlineLevel="2" spans="1:6">
      <c r="A668" s="177">
        <v>2082804</v>
      </c>
      <c r="B668" s="175" t="s">
        <v>706</v>
      </c>
      <c r="C668" s="176">
        <v>425</v>
      </c>
      <c r="D668" s="135">
        <v>295</v>
      </c>
      <c r="E668" s="135">
        <v>-130</v>
      </c>
      <c r="F668" s="130"/>
    </row>
    <row r="669" s="114" customFormat="1" hidden="1" outlineLevel="2" spans="1:6">
      <c r="A669" s="177">
        <v>2082805</v>
      </c>
      <c r="B669" s="175" t="s">
        <v>707</v>
      </c>
      <c r="C669" s="176"/>
      <c r="D669" s="135">
        <v>0</v>
      </c>
      <c r="E669" s="135">
        <v>0</v>
      </c>
      <c r="F669" s="130"/>
    </row>
    <row r="670" s="114" customFormat="1" hidden="1" outlineLevel="2" spans="1:6">
      <c r="A670" s="177">
        <v>2082850</v>
      </c>
      <c r="B670" s="175" t="s">
        <v>252</v>
      </c>
      <c r="C670" s="176">
        <v>105.17012</v>
      </c>
      <c r="D670" s="135">
        <v>156.687223</v>
      </c>
      <c r="E670" s="135">
        <v>51.517103</v>
      </c>
      <c r="F670" s="130"/>
    </row>
    <row r="671" s="114" customFormat="1" hidden="1" outlineLevel="2" spans="1:6">
      <c r="A671" s="177">
        <v>2082899</v>
      </c>
      <c r="B671" s="175" t="s">
        <v>708</v>
      </c>
      <c r="C671" s="176">
        <v>90</v>
      </c>
      <c r="D671" s="135">
        <v>107.4</v>
      </c>
      <c r="E671" s="135">
        <v>17.4</v>
      </c>
      <c r="F671" s="130"/>
    </row>
    <row r="672" s="114" customFormat="1" hidden="1" outlineLevel="1" collapsed="1" spans="1:6">
      <c r="A672" s="178">
        <v>20830</v>
      </c>
      <c r="B672" s="173" t="s">
        <v>709</v>
      </c>
      <c r="C672" s="172"/>
      <c r="D672" s="129">
        <v>0</v>
      </c>
      <c r="E672" s="129">
        <v>0</v>
      </c>
      <c r="F672" s="130"/>
    </row>
    <row r="673" s="114" customFormat="1" hidden="1" outlineLevel="2" spans="1:6">
      <c r="A673" s="177">
        <v>2083001</v>
      </c>
      <c r="B673" s="175" t="s">
        <v>710</v>
      </c>
      <c r="C673" s="176"/>
      <c r="D673" s="135">
        <v>0</v>
      </c>
      <c r="E673" s="135">
        <v>0</v>
      </c>
      <c r="F673" s="130"/>
    </row>
    <row r="674" s="114" customFormat="1" hidden="1" outlineLevel="2" spans="1:6">
      <c r="A674" s="177">
        <v>2083099</v>
      </c>
      <c r="B674" s="175" t="s">
        <v>711</v>
      </c>
      <c r="C674" s="176"/>
      <c r="D674" s="135">
        <v>0</v>
      </c>
      <c r="E674" s="135">
        <v>0</v>
      </c>
      <c r="F674" s="130"/>
    </row>
    <row r="675" s="114" customFormat="1" hidden="1" outlineLevel="1" collapsed="1" spans="1:6">
      <c r="A675" s="178">
        <v>20899</v>
      </c>
      <c r="B675" s="173" t="s">
        <v>712</v>
      </c>
      <c r="C675" s="172">
        <v>710</v>
      </c>
      <c r="D675" s="129">
        <v>727.6</v>
      </c>
      <c r="E675" s="129">
        <v>17.6</v>
      </c>
      <c r="F675" s="130"/>
    </row>
    <row r="676" s="114" customFormat="1" hidden="1" outlineLevel="2" spans="1:6">
      <c r="A676" s="177">
        <v>2089999</v>
      </c>
      <c r="B676" s="175" t="s">
        <v>712</v>
      </c>
      <c r="C676" s="176">
        <v>710</v>
      </c>
      <c r="D676" s="135">
        <v>727.6</v>
      </c>
      <c r="E676" s="135">
        <v>17.6</v>
      </c>
      <c r="F676" s="130"/>
    </row>
    <row r="677" s="117" customFormat="1" ht="60" customHeight="1" collapsed="1" spans="1:6">
      <c r="A677" s="178">
        <v>210</v>
      </c>
      <c r="B677" s="171" t="s">
        <v>713</v>
      </c>
      <c r="C677" s="172">
        <v>102533.227665</v>
      </c>
      <c r="D677" s="129">
        <v>112917.379116</v>
      </c>
      <c r="E677" s="129">
        <v>10384.151451</v>
      </c>
      <c r="F677" s="139" t="s">
        <v>714</v>
      </c>
    </row>
    <row r="678" s="114" customFormat="1" hidden="1" outlineLevel="1" spans="1:6">
      <c r="A678" s="178">
        <v>21001</v>
      </c>
      <c r="B678" s="173" t="s">
        <v>715</v>
      </c>
      <c r="C678" s="172">
        <v>1360.61336</v>
      </c>
      <c r="D678" s="129">
        <v>1522.084367</v>
      </c>
      <c r="E678" s="129">
        <v>161.471007</v>
      </c>
      <c r="F678" s="130"/>
    </row>
    <row r="679" s="114" customFormat="1" hidden="1" outlineLevel="2" spans="1:6">
      <c r="A679" s="177">
        <v>2100101</v>
      </c>
      <c r="B679" s="175" t="s">
        <v>243</v>
      </c>
      <c r="C679" s="176">
        <v>723.80184</v>
      </c>
      <c r="D679" s="135">
        <v>906.793847</v>
      </c>
      <c r="E679" s="135">
        <v>182.992007</v>
      </c>
      <c r="F679" s="130"/>
    </row>
    <row r="680" s="114" customFormat="1" hidden="1" outlineLevel="2" spans="1:6">
      <c r="A680" s="177">
        <v>2100102</v>
      </c>
      <c r="B680" s="175" t="s">
        <v>244</v>
      </c>
      <c r="C680" s="176">
        <v>455</v>
      </c>
      <c r="D680" s="135">
        <v>372.48</v>
      </c>
      <c r="E680" s="135">
        <v>-82.52</v>
      </c>
      <c r="F680" s="130"/>
    </row>
    <row r="681" s="114" customFormat="1" hidden="1" outlineLevel="2" spans="1:6">
      <c r="A681" s="177">
        <v>2100103</v>
      </c>
      <c r="B681" s="175" t="s">
        <v>245</v>
      </c>
      <c r="C681" s="176"/>
      <c r="D681" s="135">
        <v>0</v>
      </c>
      <c r="E681" s="135">
        <v>0</v>
      </c>
      <c r="F681" s="130"/>
    </row>
    <row r="682" s="114" customFormat="1" hidden="1" outlineLevel="2" spans="1:6">
      <c r="A682" s="177">
        <v>2100199</v>
      </c>
      <c r="B682" s="175" t="s">
        <v>716</v>
      </c>
      <c r="C682" s="176">
        <v>181.81152</v>
      </c>
      <c r="D682" s="135">
        <v>242.81052</v>
      </c>
      <c r="E682" s="135">
        <v>60.999</v>
      </c>
      <c r="F682" s="130"/>
    </row>
    <row r="683" s="114" customFormat="1" hidden="1" outlineLevel="1" collapsed="1" spans="1:6">
      <c r="A683" s="178">
        <v>21002</v>
      </c>
      <c r="B683" s="173" t="s">
        <v>717</v>
      </c>
      <c r="C683" s="172">
        <v>28217.273911</v>
      </c>
      <c r="D683" s="129">
        <v>29086.748599</v>
      </c>
      <c r="E683" s="129">
        <v>869.474688000002</v>
      </c>
      <c r="F683" s="130"/>
    </row>
    <row r="684" s="114" customFormat="1" hidden="1" outlineLevel="2" spans="1:6">
      <c r="A684" s="177">
        <v>2100201</v>
      </c>
      <c r="B684" s="175" t="s">
        <v>718</v>
      </c>
      <c r="C684" s="176">
        <v>7101</v>
      </c>
      <c r="D684" s="135">
        <v>7357.888183</v>
      </c>
      <c r="E684" s="135">
        <v>256.888183</v>
      </c>
      <c r="F684" s="130"/>
    </row>
    <row r="685" s="114" customFormat="1" hidden="1" outlineLevel="2" spans="1:6">
      <c r="A685" s="177">
        <v>2100202</v>
      </c>
      <c r="B685" s="175" t="s">
        <v>719</v>
      </c>
      <c r="C685" s="176">
        <v>11512</v>
      </c>
      <c r="D685" s="135">
        <v>12393.940153</v>
      </c>
      <c r="E685" s="135">
        <v>881.940153</v>
      </c>
      <c r="F685" s="130"/>
    </row>
    <row r="686" s="114" customFormat="1" hidden="1" outlineLevel="2" spans="1:6">
      <c r="A686" s="177">
        <v>2100203</v>
      </c>
      <c r="B686" s="175" t="s">
        <v>720</v>
      </c>
      <c r="C686" s="176"/>
      <c r="D686" s="135">
        <v>39.805486</v>
      </c>
      <c r="E686" s="135">
        <v>39.805486</v>
      </c>
      <c r="F686" s="130"/>
    </row>
    <row r="687" s="114" customFormat="1" hidden="1" outlineLevel="2" spans="1:6">
      <c r="A687" s="177">
        <v>2100204</v>
      </c>
      <c r="B687" s="175" t="s">
        <v>721</v>
      </c>
      <c r="C687" s="176"/>
      <c r="D687" s="135">
        <v>0</v>
      </c>
      <c r="E687" s="135">
        <v>0</v>
      </c>
      <c r="F687" s="130"/>
    </row>
    <row r="688" s="114" customFormat="1" hidden="1" outlineLevel="2" spans="1:6">
      <c r="A688" s="177">
        <v>2100205</v>
      </c>
      <c r="B688" s="175" t="s">
        <v>722</v>
      </c>
      <c r="C688" s="176">
        <v>2026</v>
      </c>
      <c r="D688" s="135">
        <v>1395.629129</v>
      </c>
      <c r="E688" s="135">
        <v>-630.370871</v>
      </c>
      <c r="F688" s="130"/>
    </row>
    <row r="689" s="114" customFormat="1" hidden="1" outlineLevel="2" spans="1:6">
      <c r="A689" s="177">
        <v>2100206</v>
      </c>
      <c r="B689" s="175" t="s">
        <v>723</v>
      </c>
      <c r="C689" s="176">
        <v>5604</v>
      </c>
      <c r="D689" s="135">
        <v>5875.596969</v>
      </c>
      <c r="E689" s="135">
        <v>271.596969</v>
      </c>
      <c r="F689" s="130"/>
    </row>
    <row r="690" s="114" customFormat="1" hidden="1" outlineLevel="2" spans="1:6">
      <c r="A690" s="177">
        <v>2100207</v>
      </c>
      <c r="B690" s="175" t="s">
        <v>724</v>
      </c>
      <c r="C690" s="176"/>
      <c r="D690" s="135">
        <v>0</v>
      </c>
      <c r="E690" s="135">
        <v>0</v>
      </c>
      <c r="F690" s="130"/>
    </row>
    <row r="691" s="114" customFormat="1" hidden="1" outlineLevel="2" spans="1:6">
      <c r="A691" s="177">
        <v>2100208</v>
      </c>
      <c r="B691" s="175" t="s">
        <v>725</v>
      </c>
      <c r="C691" s="176"/>
      <c r="D691" s="135">
        <v>0</v>
      </c>
      <c r="E691" s="135">
        <v>0</v>
      </c>
      <c r="F691" s="130"/>
    </row>
    <row r="692" s="114" customFormat="1" hidden="1" outlineLevel="2" spans="1:6">
      <c r="A692" s="177">
        <v>2100209</v>
      </c>
      <c r="B692" s="175" t="s">
        <v>726</v>
      </c>
      <c r="C692" s="176"/>
      <c r="D692" s="135">
        <v>0</v>
      </c>
      <c r="E692" s="135">
        <v>0</v>
      </c>
      <c r="F692" s="130"/>
    </row>
    <row r="693" s="114" customFormat="1" hidden="1" outlineLevel="2" spans="1:6">
      <c r="A693" s="177">
        <v>2100210</v>
      </c>
      <c r="B693" s="175" t="s">
        <v>727</v>
      </c>
      <c r="C693" s="176"/>
      <c r="D693" s="135">
        <v>0</v>
      </c>
      <c r="E693" s="135">
        <v>0</v>
      </c>
      <c r="F693" s="130"/>
    </row>
    <row r="694" s="114" customFormat="1" hidden="1" outlineLevel="2" spans="1:6">
      <c r="A694" s="177">
        <v>2100211</v>
      </c>
      <c r="B694" s="175" t="s">
        <v>728</v>
      </c>
      <c r="C694" s="176"/>
      <c r="D694" s="135">
        <v>0</v>
      </c>
      <c r="E694" s="135">
        <v>0</v>
      </c>
      <c r="F694" s="130"/>
    </row>
    <row r="695" s="114" customFormat="1" hidden="1" outlineLevel="2" spans="1:6">
      <c r="A695" s="177">
        <v>2100212</v>
      </c>
      <c r="B695" s="175" t="s">
        <v>729</v>
      </c>
      <c r="C695" s="176"/>
      <c r="D695" s="135">
        <v>0</v>
      </c>
      <c r="E695" s="135">
        <v>0</v>
      </c>
      <c r="F695" s="130"/>
    </row>
    <row r="696" s="114" customFormat="1" hidden="1" outlineLevel="2" spans="1:6">
      <c r="A696" s="177">
        <v>2100213</v>
      </c>
      <c r="B696" s="175" t="s">
        <v>730</v>
      </c>
      <c r="C696" s="176"/>
      <c r="D696" s="135">
        <v>11.096844</v>
      </c>
      <c r="E696" s="135">
        <v>11.096844</v>
      </c>
      <c r="F696" s="130"/>
    </row>
    <row r="697" s="114" customFormat="1" hidden="1" outlineLevel="2" spans="1:6">
      <c r="A697" s="177">
        <v>2100299</v>
      </c>
      <c r="B697" s="175" t="s">
        <v>731</v>
      </c>
      <c r="C697" s="176">
        <v>1974.273911</v>
      </c>
      <c r="D697" s="135">
        <v>2012.791835</v>
      </c>
      <c r="E697" s="135">
        <v>38.517924</v>
      </c>
      <c r="F697" s="130"/>
    </row>
    <row r="698" s="114" customFormat="1" hidden="1" outlineLevel="1" collapsed="1" spans="1:6">
      <c r="A698" s="178">
        <v>21003</v>
      </c>
      <c r="B698" s="173" t="s">
        <v>732</v>
      </c>
      <c r="C698" s="172">
        <v>516.768176</v>
      </c>
      <c r="D698" s="129">
        <v>576.277208</v>
      </c>
      <c r="E698" s="129">
        <v>59.5090319999999</v>
      </c>
      <c r="F698" s="130"/>
    </row>
    <row r="699" s="114" customFormat="1" hidden="1" outlineLevel="2" spans="1:6">
      <c r="A699" s="177">
        <v>2100301</v>
      </c>
      <c r="B699" s="175" t="s">
        <v>733</v>
      </c>
      <c r="C699" s="176">
        <v>449.24</v>
      </c>
      <c r="D699" s="135">
        <v>424.549032</v>
      </c>
      <c r="E699" s="135">
        <v>-24.690968</v>
      </c>
      <c r="F699" s="130"/>
    </row>
    <row r="700" s="114" customFormat="1" hidden="1" outlineLevel="2" spans="1:6">
      <c r="A700" s="177">
        <v>2100302</v>
      </c>
      <c r="B700" s="175" t="s">
        <v>734</v>
      </c>
      <c r="C700" s="176"/>
      <c r="D700" s="135">
        <v>0</v>
      </c>
      <c r="E700" s="135">
        <v>0</v>
      </c>
      <c r="F700" s="130"/>
    </row>
    <row r="701" s="114" customFormat="1" hidden="1" outlineLevel="2" spans="1:6">
      <c r="A701" s="177">
        <v>2100399</v>
      </c>
      <c r="B701" s="175" t="s">
        <v>735</v>
      </c>
      <c r="C701" s="176">
        <v>67.528176</v>
      </c>
      <c r="D701" s="135">
        <v>151.728176</v>
      </c>
      <c r="E701" s="135">
        <v>84.2</v>
      </c>
      <c r="F701" s="130"/>
    </row>
    <row r="702" s="114" customFormat="1" hidden="1" outlineLevel="1" collapsed="1" spans="1:6">
      <c r="A702" s="178">
        <v>21004</v>
      </c>
      <c r="B702" s="173" t="s">
        <v>736</v>
      </c>
      <c r="C702" s="172">
        <v>19808.593981</v>
      </c>
      <c r="D702" s="129">
        <v>31255.133974</v>
      </c>
      <c r="E702" s="129">
        <v>11446.539993</v>
      </c>
      <c r="F702" s="130"/>
    </row>
    <row r="703" s="114" customFormat="1" hidden="1" outlineLevel="2" spans="1:6">
      <c r="A703" s="177">
        <v>2100401</v>
      </c>
      <c r="B703" s="175" t="s">
        <v>737</v>
      </c>
      <c r="C703" s="176">
        <v>9949.533512</v>
      </c>
      <c r="D703" s="135">
        <v>14332.973723</v>
      </c>
      <c r="E703" s="135">
        <v>4383.440211</v>
      </c>
      <c r="F703" s="130"/>
    </row>
    <row r="704" s="114" customFormat="1" hidden="1" outlineLevel="2" spans="1:6">
      <c r="A704" s="177">
        <v>2100402</v>
      </c>
      <c r="B704" s="175" t="s">
        <v>738</v>
      </c>
      <c r="C704" s="176">
        <v>1120.324864</v>
      </c>
      <c r="D704" s="135">
        <v>1186.074432</v>
      </c>
      <c r="E704" s="135">
        <v>65.749568</v>
      </c>
      <c r="F704" s="130"/>
    </row>
    <row r="705" s="114" customFormat="1" hidden="1" outlineLevel="2" spans="1:6">
      <c r="A705" s="177">
        <v>2100403</v>
      </c>
      <c r="B705" s="175" t="s">
        <v>739</v>
      </c>
      <c r="C705" s="176"/>
      <c r="D705" s="135">
        <v>0</v>
      </c>
      <c r="E705" s="135">
        <v>0</v>
      </c>
      <c r="F705" s="130"/>
    </row>
    <row r="706" s="114" customFormat="1" hidden="1" outlineLevel="2" spans="1:6">
      <c r="A706" s="177">
        <v>2100404</v>
      </c>
      <c r="B706" s="175" t="s">
        <v>740</v>
      </c>
      <c r="C706" s="176"/>
      <c r="D706" s="135">
        <v>0</v>
      </c>
      <c r="E706" s="135">
        <v>0</v>
      </c>
      <c r="F706" s="130"/>
    </row>
    <row r="707" s="114" customFormat="1" hidden="1" outlineLevel="2" spans="1:6">
      <c r="A707" s="177">
        <v>2100405</v>
      </c>
      <c r="B707" s="175" t="s">
        <v>741</v>
      </c>
      <c r="C707" s="176">
        <v>119.699495</v>
      </c>
      <c r="D707" s="135">
        <v>275.436902</v>
      </c>
      <c r="E707" s="135">
        <v>155.737407</v>
      </c>
      <c r="F707" s="130"/>
    </row>
    <row r="708" s="114" customFormat="1" hidden="1" outlineLevel="2" spans="1:6">
      <c r="A708" s="177">
        <v>2100406</v>
      </c>
      <c r="B708" s="175" t="s">
        <v>742</v>
      </c>
      <c r="C708" s="176">
        <v>1565.65611</v>
      </c>
      <c r="D708" s="135">
        <v>1697.569069</v>
      </c>
      <c r="E708" s="135">
        <v>131.912959</v>
      </c>
      <c r="F708" s="130"/>
    </row>
    <row r="709" s="114" customFormat="1" hidden="1" outlineLevel="2" spans="1:6">
      <c r="A709" s="177">
        <v>2100407</v>
      </c>
      <c r="B709" s="175" t="s">
        <v>743</v>
      </c>
      <c r="C709" s="176"/>
      <c r="D709" s="135">
        <v>0</v>
      </c>
      <c r="E709" s="135">
        <v>0</v>
      </c>
      <c r="F709" s="130"/>
    </row>
    <row r="710" s="114" customFormat="1" hidden="1" outlineLevel="2" spans="1:6">
      <c r="A710" s="177">
        <v>2100408</v>
      </c>
      <c r="B710" s="175" t="s">
        <v>744</v>
      </c>
      <c r="C710" s="176">
        <v>5423.49</v>
      </c>
      <c r="D710" s="135">
        <v>6724.97</v>
      </c>
      <c r="E710" s="135">
        <v>1301.48</v>
      </c>
      <c r="F710" s="130"/>
    </row>
    <row r="711" s="114" customFormat="1" hidden="1" outlineLevel="2" spans="1:6">
      <c r="A711" s="177">
        <v>2100409</v>
      </c>
      <c r="B711" s="175" t="s">
        <v>745</v>
      </c>
      <c r="C711" s="176">
        <v>1629.89</v>
      </c>
      <c r="D711" s="135">
        <v>2596.74</v>
      </c>
      <c r="E711" s="135">
        <v>966.85</v>
      </c>
      <c r="F711" s="130"/>
    </row>
    <row r="712" s="114" customFormat="1" hidden="1" outlineLevel="2" spans="1:6">
      <c r="A712" s="177">
        <v>2100410</v>
      </c>
      <c r="B712" s="175" t="s">
        <v>746</v>
      </c>
      <c r="C712" s="176"/>
      <c r="D712" s="135">
        <v>4168</v>
      </c>
      <c r="E712" s="135">
        <v>4168</v>
      </c>
      <c r="F712" s="130"/>
    </row>
    <row r="713" s="114" customFormat="1" hidden="1" outlineLevel="2" spans="1:6">
      <c r="A713" s="177">
        <v>2100499</v>
      </c>
      <c r="B713" s="175" t="s">
        <v>747</v>
      </c>
      <c r="C713" s="176"/>
      <c r="D713" s="135">
        <v>273.369848</v>
      </c>
      <c r="E713" s="135">
        <v>273.369848</v>
      </c>
      <c r="F713" s="130"/>
    </row>
    <row r="714" s="114" customFormat="1" hidden="1" outlineLevel="1" collapsed="1" spans="1:6">
      <c r="A714" s="178">
        <v>21006</v>
      </c>
      <c r="B714" s="173" t="s">
        <v>748</v>
      </c>
      <c r="C714" s="172"/>
      <c r="D714" s="129">
        <v>23</v>
      </c>
      <c r="E714" s="129">
        <v>23</v>
      </c>
      <c r="F714" s="130"/>
    </row>
    <row r="715" s="114" customFormat="1" hidden="1" outlineLevel="2" spans="1:6">
      <c r="A715" s="177">
        <v>2100601</v>
      </c>
      <c r="B715" s="175" t="s">
        <v>749</v>
      </c>
      <c r="C715" s="176"/>
      <c r="D715" s="135">
        <v>0</v>
      </c>
      <c r="E715" s="135">
        <v>0</v>
      </c>
      <c r="F715" s="130"/>
    </row>
    <row r="716" s="114" customFormat="1" hidden="1" outlineLevel="2" spans="1:6">
      <c r="A716" s="177">
        <v>2100699</v>
      </c>
      <c r="B716" s="175" t="s">
        <v>750</v>
      </c>
      <c r="C716" s="176"/>
      <c r="D716" s="135">
        <v>23</v>
      </c>
      <c r="E716" s="135">
        <v>23</v>
      </c>
      <c r="F716" s="130"/>
    </row>
    <row r="717" s="114" customFormat="1" hidden="1" outlineLevel="1" collapsed="1" spans="1:6">
      <c r="A717" s="178">
        <v>21007</v>
      </c>
      <c r="B717" s="173" t="s">
        <v>751</v>
      </c>
      <c r="C717" s="172">
        <v>179.821559</v>
      </c>
      <c r="D717" s="129">
        <v>153.77627</v>
      </c>
      <c r="E717" s="129">
        <v>-26.045289</v>
      </c>
      <c r="F717" s="130"/>
    </row>
    <row r="718" s="114" customFormat="1" hidden="1" outlineLevel="2" spans="1:6">
      <c r="A718" s="177">
        <v>2100716</v>
      </c>
      <c r="B718" s="175" t="s">
        <v>752</v>
      </c>
      <c r="C718" s="176">
        <v>69.821559</v>
      </c>
      <c r="D718" s="135">
        <v>84.50757</v>
      </c>
      <c r="E718" s="135">
        <v>14.686011</v>
      </c>
      <c r="F718" s="130"/>
    </row>
    <row r="719" s="114" customFormat="1" hidden="1" outlineLevel="2" spans="1:6">
      <c r="A719" s="177">
        <v>2100717</v>
      </c>
      <c r="B719" s="175" t="s">
        <v>753</v>
      </c>
      <c r="C719" s="176"/>
      <c r="D719" s="135">
        <v>0</v>
      </c>
      <c r="E719" s="135">
        <v>0</v>
      </c>
      <c r="F719" s="130"/>
    </row>
    <row r="720" s="114" customFormat="1" hidden="1" outlineLevel="2" spans="1:6">
      <c r="A720" s="177">
        <v>2100799</v>
      </c>
      <c r="B720" s="175" t="s">
        <v>754</v>
      </c>
      <c r="C720" s="176">
        <v>110</v>
      </c>
      <c r="D720" s="135">
        <v>69.2687</v>
      </c>
      <c r="E720" s="135">
        <v>-40.7313</v>
      </c>
      <c r="F720" s="130"/>
    </row>
    <row r="721" s="114" customFormat="1" hidden="1" outlineLevel="1" collapsed="1" spans="1:6">
      <c r="A721" s="178">
        <v>21011</v>
      </c>
      <c r="B721" s="173" t="s">
        <v>755</v>
      </c>
      <c r="C721" s="172">
        <v>7961.641137</v>
      </c>
      <c r="D721" s="129">
        <v>8010.408665</v>
      </c>
      <c r="E721" s="129">
        <v>48.7675280000012</v>
      </c>
      <c r="F721" s="130"/>
    </row>
    <row r="722" s="114" customFormat="1" hidden="1" outlineLevel="2" spans="1:6">
      <c r="A722" s="177">
        <v>2101101</v>
      </c>
      <c r="B722" s="175" t="s">
        <v>756</v>
      </c>
      <c r="C722" s="176">
        <v>4094.447767</v>
      </c>
      <c r="D722" s="135">
        <v>4097.798224</v>
      </c>
      <c r="E722" s="135">
        <v>3.35045700000001</v>
      </c>
      <c r="F722" s="130"/>
    </row>
    <row r="723" s="114" customFormat="1" hidden="1" outlineLevel="2" spans="1:6">
      <c r="A723" s="177">
        <v>2101102</v>
      </c>
      <c r="B723" s="175" t="s">
        <v>757</v>
      </c>
      <c r="C723" s="176">
        <v>1813.04496</v>
      </c>
      <c r="D723" s="135">
        <v>1848.823155</v>
      </c>
      <c r="E723" s="135">
        <v>35.7781950000001</v>
      </c>
      <c r="F723" s="130"/>
    </row>
    <row r="724" s="114" customFormat="1" hidden="1" outlineLevel="2" spans="1:6">
      <c r="A724" s="177">
        <v>2101103</v>
      </c>
      <c r="B724" s="175" t="s">
        <v>758</v>
      </c>
      <c r="C724" s="176">
        <v>2054.14841</v>
      </c>
      <c r="D724" s="135">
        <v>2063.787286</v>
      </c>
      <c r="E724" s="135">
        <v>9.63887600000044</v>
      </c>
      <c r="F724" s="130"/>
    </row>
    <row r="725" s="114" customFormat="1" hidden="1" outlineLevel="2" spans="1:6">
      <c r="A725" s="177">
        <v>2101199</v>
      </c>
      <c r="B725" s="175" t="s">
        <v>759</v>
      </c>
      <c r="C725" s="176"/>
      <c r="D725" s="135">
        <v>0</v>
      </c>
      <c r="E725" s="135">
        <v>0</v>
      </c>
      <c r="F725" s="130"/>
    </row>
    <row r="726" s="114" customFormat="1" hidden="1" outlineLevel="1" collapsed="1" spans="1:6">
      <c r="A726" s="178">
        <v>21012</v>
      </c>
      <c r="B726" s="173" t="s">
        <v>760</v>
      </c>
      <c r="C726" s="172">
        <v>42410</v>
      </c>
      <c r="D726" s="129">
        <v>39941</v>
      </c>
      <c r="E726" s="129">
        <v>-2469</v>
      </c>
      <c r="F726" s="130"/>
    </row>
    <row r="727" s="114" customFormat="1" hidden="1" outlineLevel="2" spans="1:6">
      <c r="A727" s="177">
        <v>2101201</v>
      </c>
      <c r="B727" s="175" t="s">
        <v>761</v>
      </c>
      <c r="C727" s="176">
        <v>510</v>
      </c>
      <c r="D727" s="135">
        <v>1021.3</v>
      </c>
      <c r="E727" s="135">
        <v>511.3</v>
      </c>
      <c r="F727" s="130"/>
    </row>
    <row r="728" s="114" customFormat="1" ht="27" hidden="1" outlineLevel="2" spans="1:6">
      <c r="A728" s="177">
        <v>2101202</v>
      </c>
      <c r="B728" s="175" t="s">
        <v>762</v>
      </c>
      <c r="C728" s="176">
        <v>40800</v>
      </c>
      <c r="D728" s="135">
        <v>37819.7</v>
      </c>
      <c r="E728" s="135">
        <v>-2980.3</v>
      </c>
      <c r="F728" s="130"/>
    </row>
    <row r="729" s="114" customFormat="1" hidden="1" outlineLevel="2" spans="1:6">
      <c r="A729" s="177">
        <v>2101299</v>
      </c>
      <c r="B729" s="175" t="s">
        <v>763</v>
      </c>
      <c r="C729" s="176">
        <v>1100</v>
      </c>
      <c r="D729" s="135">
        <v>1100</v>
      </c>
      <c r="E729" s="135">
        <v>0</v>
      </c>
      <c r="F729" s="130"/>
    </row>
    <row r="730" s="114" customFormat="1" hidden="1" outlineLevel="1" collapsed="1" spans="1:6">
      <c r="A730" s="178">
        <v>21013</v>
      </c>
      <c r="B730" s="173" t="s">
        <v>764</v>
      </c>
      <c r="C730" s="172"/>
      <c r="D730" s="129">
        <v>0</v>
      </c>
      <c r="E730" s="129">
        <v>0</v>
      </c>
      <c r="F730" s="130"/>
    </row>
    <row r="731" s="114" customFormat="1" hidden="1" outlineLevel="2" spans="1:6">
      <c r="A731" s="177">
        <v>2101301</v>
      </c>
      <c r="B731" s="175" t="s">
        <v>765</v>
      </c>
      <c r="C731" s="176"/>
      <c r="D731" s="135">
        <v>0</v>
      </c>
      <c r="E731" s="135">
        <v>0</v>
      </c>
      <c r="F731" s="130"/>
    </row>
    <row r="732" s="114" customFormat="1" hidden="1" outlineLevel="2" spans="1:6">
      <c r="A732" s="177">
        <v>2101302</v>
      </c>
      <c r="B732" s="175" t="s">
        <v>766</v>
      </c>
      <c r="C732" s="176"/>
      <c r="D732" s="135">
        <v>0</v>
      </c>
      <c r="E732" s="135">
        <v>0</v>
      </c>
      <c r="F732" s="130"/>
    </row>
    <row r="733" s="114" customFormat="1" hidden="1" outlineLevel="2" spans="1:6">
      <c r="A733" s="177">
        <v>2101399</v>
      </c>
      <c r="B733" s="175" t="s">
        <v>767</v>
      </c>
      <c r="C733" s="176"/>
      <c r="D733" s="135">
        <v>0</v>
      </c>
      <c r="E733" s="135">
        <v>0</v>
      </c>
      <c r="F733" s="130"/>
    </row>
    <row r="734" s="114" customFormat="1" hidden="1" outlineLevel="1" collapsed="1" spans="1:6">
      <c r="A734" s="178">
        <v>21014</v>
      </c>
      <c r="B734" s="173" t="s">
        <v>768</v>
      </c>
      <c r="C734" s="172">
        <v>188.25793</v>
      </c>
      <c r="D734" s="129">
        <v>411.433722</v>
      </c>
      <c r="E734" s="129">
        <v>223.175792</v>
      </c>
      <c r="F734" s="130"/>
    </row>
    <row r="735" s="114" customFormat="1" hidden="1" outlineLevel="2" spans="1:6">
      <c r="A735" s="177">
        <v>2101401</v>
      </c>
      <c r="B735" s="175" t="s">
        <v>769</v>
      </c>
      <c r="C735" s="176">
        <v>188.25793</v>
      </c>
      <c r="D735" s="135">
        <v>396.63793</v>
      </c>
      <c r="E735" s="135">
        <v>208.38</v>
      </c>
      <c r="F735" s="130"/>
    </row>
    <row r="736" s="114" customFormat="1" hidden="1" outlineLevel="2" spans="1:6">
      <c r="A736" s="177">
        <v>2101499</v>
      </c>
      <c r="B736" s="175" t="s">
        <v>770</v>
      </c>
      <c r="C736" s="176"/>
      <c r="D736" s="135">
        <v>14.795792</v>
      </c>
      <c r="E736" s="135">
        <v>14.795792</v>
      </c>
      <c r="F736" s="130"/>
    </row>
    <row r="737" s="114" customFormat="1" hidden="1" outlineLevel="1" collapsed="1" spans="1:6">
      <c r="A737" s="178">
        <v>21015</v>
      </c>
      <c r="B737" s="173" t="s">
        <v>771</v>
      </c>
      <c r="C737" s="172">
        <v>1670.887657</v>
      </c>
      <c r="D737" s="129">
        <v>1829.186357</v>
      </c>
      <c r="E737" s="129">
        <v>158.2987</v>
      </c>
      <c r="F737" s="130"/>
    </row>
    <row r="738" s="114" customFormat="1" hidden="1" outlineLevel="2" spans="1:6">
      <c r="A738" s="177">
        <v>2101501</v>
      </c>
      <c r="B738" s="175" t="s">
        <v>243</v>
      </c>
      <c r="C738" s="176">
        <v>775.887657</v>
      </c>
      <c r="D738" s="135">
        <v>977.186357</v>
      </c>
      <c r="E738" s="135">
        <v>201.2987</v>
      </c>
      <c r="F738" s="130"/>
    </row>
    <row r="739" s="114" customFormat="1" hidden="1" outlineLevel="2" spans="1:6">
      <c r="A739" s="177">
        <v>2101502</v>
      </c>
      <c r="B739" s="175" t="s">
        <v>244</v>
      </c>
      <c r="C739" s="176"/>
      <c r="D739" s="135">
        <v>0</v>
      </c>
      <c r="E739" s="135">
        <v>0</v>
      </c>
      <c r="F739" s="130"/>
    </row>
    <row r="740" s="114" customFormat="1" hidden="1" outlineLevel="2" spans="1:6">
      <c r="A740" s="177">
        <v>2101503</v>
      </c>
      <c r="B740" s="175" t="s">
        <v>245</v>
      </c>
      <c r="C740" s="176"/>
      <c r="D740" s="135">
        <v>0</v>
      </c>
      <c r="E740" s="135">
        <v>0</v>
      </c>
      <c r="F740" s="130"/>
    </row>
    <row r="741" s="114" customFormat="1" hidden="1" outlineLevel="2" spans="1:6">
      <c r="A741" s="177">
        <v>2101504</v>
      </c>
      <c r="B741" s="175" t="s">
        <v>285</v>
      </c>
      <c r="C741" s="176">
        <v>120</v>
      </c>
      <c r="D741" s="135">
        <v>0</v>
      </c>
      <c r="E741" s="135">
        <v>-120</v>
      </c>
      <c r="F741" s="130"/>
    </row>
    <row r="742" s="114" customFormat="1" hidden="1" outlineLevel="2" spans="1:6">
      <c r="A742" s="177">
        <v>2101505</v>
      </c>
      <c r="B742" s="175" t="s">
        <v>772</v>
      </c>
      <c r="C742" s="176">
        <v>526</v>
      </c>
      <c r="D742" s="135">
        <v>508</v>
      </c>
      <c r="E742" s="135">
        <v>-18</v>
      </c>
      <c r="F742" s="130"/>
    </row>
    <row r="743" s="114" customFormat="1" hidden="1" outlineLevel="2" spans="1:6">
      <c r="A743" s="177">
        <v>2101506</v>
      </c>
      <c r="B743" s="175" t="s">
        <v>773</v>
      </c>
      <c r="C743" s="176">
        <v>73</v>
      </c>
      <c r="D743" s="135">
        <v>73</v>
      </c>
      <c r="E743" s="135">
        <v>0</v>
      </c>
      <c r="F743" s="130"/>
    </row>
    <row r="744" s="114" customFormat="1" hidden="1" outlineLevel="2" spans="1:6">
      <c r="A744" s="177">
        <v>2101550</v>
      </c>
      <c r="B744" s="175" t="s">
        <v>252</v>
      </c>
      <c r="C744" s="176"/>
      <c r="D744" s="135">
        <v>0</v>
      </c>
      <c r="E744" s="135">
        <v>0</v>
      </c>
      <c r="F744" s="130"/>
    </row>
    <row r="745" s="114" customFormat="1" hidden="1" outlineLevel="2" spans="1:6">
      <c r="A745" s="177">
        <v>2101599</v>
      </c>
      <c r="B745" s="175" t="s">
        <v>774</v>
      </c>
      <c r="C745" s="176">
        <v>176</v>
      </c>
      <c r="D745" s="135">
        <v>271</v>
      </c>
      <c r="E745" s="135">
        <v>95</v>
      </c>
      <c r="F745" s="130"/>
    </row>
    <row r="746" s="114" customFormat="1" hidden="1" outlineLevel="1" collapsed="1" spans="1:6">
      <c r="A746" s="178">
        <v>21016</v>
      </c>
      <c r="B746" s="173" t="s">
        <v>775</v>
      </c>
      <c r="C746" s="172"/>
      <c r="D746" s="129">
        <v>0</v>
      </c>
      <c r="E746" s="129">
        <v>0</v>
      </c>
      <c r="F746" s="130"/>
    </row>
    <row r="747" s="114" customFormat="1" hidden="1" outlineLevel="2" spans="1:6">
      <c r="A747" s="177">
        <v>2101601</v>
      </c>
      <c r="B747" s="175" t="s">
        <v>775</v>
      </c>
      <c r="C747" s="176"/>
      <c r="D747" s="135">
        <v>0</v>
      </c>
      <c r="E747" s="135">
        <v>0</v>
      </c>
      <c r="F747" s="130"/>
    </row>
    <row r="748" s="114" customFormat="1" hidden="1" outlineLevel="1" collapsed="1" spans="1:6">
      <c r="A748" s="178">
        <v>21099</v>
      </c>
      <c r="B748" s="173" t="s">
        <v>776</v>
      </c>
      <c r="C748" s="172">
        <v>219.369954</v>
      </c>
      <c r="D748" s="129">
        <v>108.329954</v>
      </c>
      <c r="E748" s="129">
        <v>-111.04</v>
      </c>
      <c r="F748" s="130"/>
    </row>
    <row r="749" s="114" customFormat="1" hidden="1" outlineLevel="2" spans="1:6">
      <c r="A749" s="177">
        <v>2109999</v>
      </c>
      <c r="B749" s="175" t="s">
        <v>776</v>
      </c>
      <c r="C749" s="176">
        <v>219.369954</v>
      </c>
      <c r="D749" s="135">
        <v>108.329954</v>
      </c>
      <c r="E749" s="135">
        <v>-111.04</v>
      </c>
      <c r="F749" s="130"/>
    </row>
    <row r="750" s="117" customFormat="1" ht="57" customHeight="1" collapsed="1" spans="1:6">
      <c r="A750" s="178">
        <v>211</v>
      </c>
      <c r="B750" s="171" t="s">
        <v>777</v>
      </c>
      <c r="C750" s="172">
        <v>19471.385356</v>
      </c>
      <c r="D750" s="129">
        <v>22682.967589</v>
      </c>
      <c r="E750" s="129">
        <v>3211.582233</v>
      </c>
      <c r="F750" s="139" t="s">
        <v>778</v>
      </c>
    </row>
    <row r="751" s="114" customFormat="1" hidden="1" outlineLevel="1" spans="1:6">
      <c r="A751" s="178">
        <v>21101</v>
      </c>
      <c r="B751" s="173" t="s">
        <v>779</v>
      </c>
      <c r="C751" s="172">
        <v>2664.823553</v>
      </c>
      <c r="D751" s="129">
        <v>648.32103</v>
      </c>
      <c r="E751" s="129">
        <v>-2016.502523</v>
      </c>
      <c r="F751" s="130"/>
    </row>
    <row r="752" s="114" customFormat="1" hidden="1" outlineLevel="2" spans="1:6">
      <c r="A752" s="177">
        <v>2110101</v>
      </c>
      <c r="B752" s="175" t="s">
        <v>243</v>
      </c>
      <c r="C752" s="176">
        <v>515.823553</v>
      </c>
      <c r="D752" s="135">
        <v>578.32103</v>
      </c>
      <c r="E752" s="135">
        <v>62.497477</v>
      </c>
      <c r="F752" s="130"/>
    </row>
    <row r="753" s="114" customFormat="1" hidden="1" outlineLevel="2" spans="1:6">
      <c r="A753" s="177">
        <v>2110102</v>
      </c>
      <c r="B753" s="175" t="s">
        <v>244</v>
      </c>
      <c r="C753" s="176">
        <v>15</v>
      </c>
      <c r="D753" s="135">
        <v>0</v>
      </c>
      <c r="E753" s="135">
        <v>-15</v>
      </c>
      <c r="F753" s="130"/>
    </row>
    <row r="754" s="114" customFormat="1" hidden="1" outlineLevel="2" spans="1:6">
      <c r="A754" s="177">
        <v>2110103</v>
      </c>
      <c r="B754" s="175" t="s">
        <v>245</v>
      </c>
      <c r="C754" s="176"/>
      <c r="D754" s="135">
        <v>0</v>
      </c>
      <c r="E754" s="135">
        <v>0</v>
      </c>
      <c r="F754" s="130"/>
    </row>
    <row r="755" s="114" customFormat="1" hidden="1" outlineLevel="2" spans="1:6">
      <c r="A755" s="177">
        <v>2110104</v>
      </c>
      <c r="B755" s="175" t="s">
        <v>780</v>
      </c>
      <c r="C755" s="176">
        <v>70</v>
      </c>
      <c r="D755" s="135">
        <v>70</v>
      </c>
      <c r="E755" s="135">
        <v>0</v>
      </c>
      <c r="F755" s="130"/>
    </row>
    <row r="756" s="114" customFormat="1" hidden="1" outlineLevel="2" spans="1:6">
      <c r="A756" s="177">
        <v>2110105</v>
      </c>
      <c r="B756" s="175" t="s">
        <v>781</v>
      </c>
      <c r="C756" s="176"/>
      <c r="D756" s="135">
        <v>0</v>
      </c>
      <c r="E756" s="135">
        <v>0</v>
      </c>
      <c r="F756" s="130"/>
    </row>
    <row r="757" s="114" customFormat="1" hidden="1" outlineLevel="2" spans="1:6">
      <c r="A757" s="177">
        <v>2110106</v>
      </c>
      <c r="B757" s="175" t="s">
        <v>782</v>
      </c>
      <c r="C757" s="176"/>
      <c r="D757" s="135">
        <v>0</v>
      </c>
      <c r="E757" s="135">
        <v>0</v>
      </c>
      <c r="F757" s="130"/>
    </row>
    <row r="758" s="114" customFormat="1" hidden="1" outlineLevel="2" spans="1:6">
      <c r="A758" s="177">
        <v>2110107</v>
      </c>
      <c r="B758" s="175" t="s">
        <v>783</v>
      </c>
      <c r="C758" s="176"/>
      <c r="D758" s="135">
        <v>0</v>
      </c>
      <c r="E758" s="135">
        <v>0</v>
      </c>
      <c r="F758" s="130"/>
    </row>
    <row r="759" s="114" customFormat="1" hidden="1" outlineLevel="2" spans="1:6">
      <c r="A759" s="177">
        <v>2110108</v>
      </c>
      <c r="B759" s="175" t="s">
        <v>784</v>
      </c>
      <c r="C759" s="176"/>
      <c r="D759" s="135">
        <v>0</v>
      </c>
      <c r="E759" s="135">
        <v>0</v>
      </c>
      <c r="F759" s="130"/>
    </row>
    <row r="760" s="114" customFormat="1" hidden="1" outlineLevel="2" spans="1:6">
      <c r="A760" s="177">
        <v>2110199</v>
      </c>
      <c r="B760" s="175" t="s">
        <v>785</v>
      </c>
      <c r="C760" s="176">
        <v>2064</v>
      </c>
      <c r="D760" s="135">
        <v>0</v>
      </c>
      <c r="E760" s="135">
        <v>-2064</v>
      </c>
      <c r="F760" s="130"/>
    </row>
    <row r="761" s="114" customFormat="1" hidden="1" outlineLevel="1" collapsed="1" spans="1:6">
      <c r="A761" s="178">
        <v>21102</v>
      </c>
      <c r="B761" s="173" t="s">
        <v>786</v>
      </c>
      <c r="C761" s="172">
        <v>50</v>
      </c>
      <c r="D761" s="129">
        <v>166.99</v>
      </c>
      <c r="E761" s="129">
        <v>116.99</v>
      </c>
      <c r="F761" s="130"/>
    </row>
    <row r="762" s="114" customFormat="1" hidden="1" outlineLevel="2" spans="1:6">
      <c r="A762" s="177">
        <v>2110203</v>
      </c>
      <c r="B762" s="175" t="s">
        <v>787</v>
      </c>
      <c r="C762" s="176">
        <v>40</v>
      </c>
      <c r="D762" s="135">
        <v>40</v>
      </c>
      <c r="E762" s="135">
        <v>0</v>
      </c>
      <c r="F762" s="130"/>
    </row>
    <row r="763" s="114" customFormat="1" hidden="1" outlineLevel="2" spans="1:6">
      <c r="A763" s="177">
        <v>2110204</v>
      </c>
      <c r="B763" s="175" t="s">
        <v>788</v>
      </c>
      <c r="C763" s="176"/>
      <c r="D763" s="135">
        <v>0</v>
      </c>
      <c r="E763" s="135">
        <v>0</v>
      </c>
      <c r="F763" s="130"/>
    </row>
    <row r="764" s="114" customFormat="1" hidden="1" outlineLevel="2" spans="1:6">
      <c r="A764" s="177">
        <v>2110299</v>
      </c>
      <c r="B764" s="175" t="s">
        <v>789</v>
      </c>
      <c r="C764" s="176">
        <v>10</v>
      </c>
      <c r="D764" s="135">
        <v>126.99</v>
      </c>
      <c r="E764" s="135">
        <v>116.99</v>
      </c>
      <c r="F764" s="130"/>
    </row>
    <row r="765" s="114" customFormat="1" hidden="1" outlineLevel="1" collapsed="1" spans="1:6">
      <c r="A765" s="178">
        <v>21103</v>
      </c>
      <c r="B765" s="173" t="s">
        <v>790</v>
      </c>
      <c r="C765" s="172">
        <v>11559</v>
      </c>
      <c r="D765" s="129">
        <v>14658.98</v>
      </c>
      <c r="E765" s="129">
        <v>3099.98</v>
      </c>
      <c r="F765" s="130"/>
    </row>
    <row r="766" s="114" customFormat="1" hidden="1" outlineLevel="2" spans="1:6">
      <c r="A766" s="177">
        <v>2110301</v>
      </c>
      <c r="B766" s="175" t="s">
        <v>791</v>
      </c>
      <c r="C766" s="176">
        <v>1623</v>
      </c>
      <c r="D766" s="135">
        <v>3965.52</v>
      </c>
      <c r="E766" s="135">
        <v>2342.52</v>
      </c>
      <c r="F766" s="130"/>
    </row>
    <row r="767" s="114" customFormat="1" hidden="1" outlineLevel="2" spans="1:6">
      <c r="A767" s="177">
        <v>2110302</v>
      </c>
      <c r="B767" s="175" t="s">
        <v>792</v>
      </c>
      <c r="C767" s="176">
        <v>8743</v>
      </c>
      <c r="D767" s="135">
        <v>8834.46</v>
      </c>
      <c r="E767" s="135">
        <v>91.4599999999991</v>
      </c>
      <c r="F767" s="130"/>
    </row>
    <row r="768" s="114" customFormat="1" hidden="1" outlineLevel="2" spans="1:6">
      <c r="A768" s="177">
        <v>2110303</v>
      </c>
      <c r="B768" s="175" t="s">
        <v>793</v>
      </c>
      <c r="C768" s="176"/>
      <c r="D768" s="135">
        <v>0</v>
      </c>
      <c r="E768" s="135">
        <v>0</v>
      </c>
      <c r="F768" s="130"/>
    </row>
    <row r="769" s="114" customFormat="1" hidden="1" outlineLevel="2" spans="1:6">
      <c r="A769" s="177">
        <v>2110304</v>
      </c>
      <c r="B769" s="175" t="s">
        <v>794</v>
      </c>
      <c r="C769" s="176"/>
      <c r="D769" s="135">
        <v>1366</v>
      </c>
      <c r="E769" s="135">
        <v>1366</v>
      </c>
      <c r="F769" s="130"/>
    </row>
    <row r="770" s="114" customFormat="1" hidden="1" outlineLevel="2" spans="1:6">
      <c r="A770" s="177">
        <v>2110305</v>
      </c>
      <c r="B770" s="175" t="s">
        <v>795</v>
      </c>
      <c r="C770" s="176"/>
      <c r="D770" s="135">
        <v>0</v>
      </c>
      <c r="E770" s="135">
        <v>0</v>
      </c>
      <c r="F770" s="130"/>
    </row>
    <row r="771" s="114" customFormat="1" hidden="1" outlineLevel="2" spans="1:6">
      <c r="A771" s="177">
        <v>2110306</v>
      </c>
      <c r="B771" s="175" t="s">
        <v>796</v>
      </c>
      <c r="C771" s="176"/>
      <c r="D771" s="135">
        <v>0</v>
      </c>
      <c r="E771" s="135">
        <v>0</v>
      </c>
      <c r="F771" s="130"/>
    </row>
    <row r="772" s="114" customFormat="1" hidden="1" outlineLevel="2" spans="1:6">
      <c r="A772" s="177">
        <v>2110307</v>
      </c>
      <c r="B772" s="175" t="s">
        <v>797</v>
      </c>
      <c r="C772" s="176">
        <v>1193</v>
      </c>
      <c r="D772" s="135">
        <v>493</v>
      </c>
      <c r="E772" s="135">
        <v>-700</v>
      </c>
      <c r="F772" s="130"/>
    </row>
    <row r="773" s="114" customFormat="1" hidden="1" outlineLevel="2" spans="1:6">
      <c r="A773" s="177">
        <v>2110399</v>
      </c>
      <c r="B773" s="175" t="s">
        <v>798</v>
      </c>
      <c r="C773" s="176"/>
      <c r="D773" s="135">
        <v>0</v>
      </c>
      <c r="E773" s="135">
        <v>0</v>
      </c>
      <c r="F773" s="130"/>
    </row>
    <row r="774" s="114" customFormat="1" hidden="1" outlineLevel="1" collapsed="1" spans="1:6">
      <c r="A774" s="178">
        <v>21104</v>
      </c>
      <c r="B774" s="173" t="s">
        <v>799</v>
      </c>
      <c r="C774" s="172"/>
      <c r="D774" s="129">
        <v>1015.52</v>
      </c>
      <c r="E774" s="129">
        <v>1015.52</v>
      </c>
      <c r="F774" s="130"/>
    </row>
    <row r="775" s="114" customFormat="1" hidden="1" outlineLevel="2" spans="1:6">
      <c r="A775" s="177">
        <v>2110401</v>
      </c>
      <c r="B775" s="175" t="s">
        <v>800</v>
      </c>
      <c r="C775" s="176"/>
      <c r="D775" s="135">
        <v>916.52</v>
      </c>
      <c r="E775" s="135">
        <v>916.52</v>
      </c>
      <c r="F775" s="130"/>
    </row>
    <row r="776" s="114" customFormat="1" hidden="1" outlineLevel="2" spans="1:6">
      <c r="A776" s="177">
        <v>2110402</v>
      </c>
      <c r="B776" s="175" t="s">
        <v>801</v>
      </c>
      <c r="C776" s="176"/>
      <c r="D776" s="135">
        <v>99</v>
      </c>
      <c r="E776" s="135">
        <v>99</v>
      </c>
      <c r="F776" s="130"/>
    </row>
    <row r="777" s="114" customFormat="1" hidden="1" outlineLevel="2" spans="1:6">
      <c r="A777" s="177">
        <v>2110404</v>
      </c>
      <c r="B777" s="175" t="s">
        <v>802</v>
      </c>
      <c r="C777" s="176"/>
      <c r="D777" s="135">
        <v>0</v>
      </c>
      <c r="E777" s="135">
        <v>0</v>
      </c>
      <c r="F777" s="130"/>
    </row>
    <row r="778" s="114" customFormat="1" hidden="1" outlineLevel="2" spans="1:6">
      <c r="A778" s="177">
        <v>2110405</v>
      </c>
      <c r="B778" s="175" t="s">
        <v>803</v>
      </c>
      <c r="C778" s="176"/>
      <c r="D778" s="135">
        <v>0</v>
      </c>
      <c r="E778" s="135">
        <v>0</v>
      </c>
      <c r="F778" s="130"/>
    </row>
    <row r="779" s="114" customFormat="1" hidden="1" outlineLevel="2" spans="1:6">
      <c r="A779" s="177">
        <v>2110406</v>
      </c>
      <c r="B779" s="175" t="s">
        <v>804</v>
      </c>
      <c r="C779" s="176"/>
      <c r="D779" s="135">
        <v>0</v>
      </c>
      <c r="E779" s="135">
        <v>0</v>
      </c>
      <c r="F779" s="130"/>
    </row>
    <row r="780" s="114" customFormat="1" hidden="1" outlineLevel="2" spans="1:6">
      <c r="A780" s="177">
        <v>2110499</v>
      </c>
      <c r="B780" s="175" t="s">
        <v>805</v>
      </c>
      <c r="C780" s="176"/>
      <c r="D780" s="135">
        <v>0</v>
      </c>
      <c r="E780" s="135">
        <v>0</v>
      </c>
      <c r="F780" s="130"/>
    </row>
    <row r="781" s="114" customFormat="1" hidden="1" outlineLevel="1" collapsed="1" spans="1:6">
      <c r="A781" s="178">
        <v>21105</v>
      </c>
      <c r="B781" s="173" t="s">
        <v>806</v>
      </c>
      <c r="C781" s="172"/>
      <c r="D781" s="129">
        <v>15</v>
      </c>
      <c r="E781" s="129">
        <v>15</v>
      </c>
      <c r="F781" s="130"/>
    </row>
    <row r="782" s="114" customFormat="1" hidden="1" outlineLevel="2" spans="1:6">
      <c r="A782" s="177">
        <v>2110501</v>
      </c>
      <c r="B782" s="175" t="s">
        <v>807</v>
      </c>
      <c r="C782" s="176"/>
      <c r="D782" s="135">
        <v>15</v>
      </c>
      <c r="E782" s="135">
        <v>15</v>
      </c>
      <c r="F782" s="130"/>
    </row>
    <row r="783" s="114" customFormat="1" hidden="1" outlineLevel="2" spans="1:6">
      <c r="A783" s="177">
        <v>2110502</v>
      </c>
      <c r="B783" s="175" t="s">
        <v>808</v>
      </c>
      <c r="C783" s="176"/>
      <c r="D783" s="135">
        <v>0</v>
      </c>
      <c r="E783" s="135">
        <v>0</v>
      </c>
      <c r="F783" s="130"/>
    </row>
    <row r="784" s="114" customFormat="1" hidden="1" outlineLevel="2" spans="1:6">
      <c r="A784" s="177">
        <v>2110503</v>
      </c>
      <c r="B784" s="175" t="s">
        <v>809</v>
      </c>
      <c r="C784" s="176"/>
      <c r="D784" s="135">
        <v>0</v>
      </c>
      <c r="E784" s="135">
        <v>0</v>
      </c>
      <c r="F784" s="130"/>
    </row>
    <row r="785" s="114" customFormat="1" hidden="1" outlineLevel="2" spans="1:6">
      <c r="A785" s="177">
        <v>2110506</v>
      </c>
      <c r="B785" s="175" t="s">
        <v>810</v>
      </c>
      <c r="C785" s="176"/>
      <c r="D785" s="135">
        <v>0</v>
      </c>
      <c r="E785" s="135">
        <v>0</v>
      </c>
      <c r="F785" s="130"/>
    </row>
    <row r="786" s="114" customFormat="1" hidden="1" outlineLevel="2" spans="1:6">
      <c r="A786" s="177">
        <v>2110507</v>
      </c>
      <c r="B786" s="175" t="s">
        <v>811</v>
      </c>
      <c r="C786" s="176"/>
      <c r="D786" s="135">
        <v>0</v>
      </c>
      <c r="E786" s="135">
        <v>0</v>
      </c>
      <c r="F786" s="130"/>
    </row>
    <row r="787" s="114" customFormat="1" hidden="1" outlineLevel="2" spans="1:6">
      <c r="A787" s="177">
        <v>2110599</v>
      </c>
      <c r="B787" s="175" t="s">
        <v>812</v>
      </c>
      <c r="C787" s="176"/>
      <c r="D787" s="135">
        <v>0</v>
      </c>
      <c r="E787" s="135">
        <v>0</v>
      </c>
      <c r="F787" s="130"/>
    </row>
    <row r="788" s="114" customFormat="1" hidden="1" outlineLevel="1" collapsed="1" spans="1:6">
      <c r="A788" s="178">
        <v>21106</v>
      </c>
      <c r="B788" s="173" t="s">
        <v>813</v>
      </c>
      <c r="C788" s="172"/>
      <c r="D788" s="129">
        <v>0</v>
      </c>
      <c r="E788" s="129">
        <v>0</v>
      </c>
      <c r="F788" s="130"/>
    </row>
    <row r="789" s="114" customFormat="1" hidden="1" outlineLevel="2" spans="1:6">
      <c r="A789" s="177">
        <v>2110602</v>
      </c>
      <c r="B789" s="175" t="s">
        <v>814</v>
      </c>
      <c r="C789" s="176"/>
      <c r="D789" s="135">
        <v>0</v>
      </c>
      <c r="E789" s="135">
        <v>0</v>
      </c>
      <c r="F789" s="130"/>
    </row>
    <row r="790" s="114" customFormat="1" hidden="1" outlineLevel="2" spans="1:6">
      <c r="A790" s="177">
        <v>2110603</v>
      </c>
      <c r="B790" s="175" t="s">
        <v>815</v>
      </c>
      <c r="C790" s="176"/>
      <c r="D790" s="135">
        <v>0</v>
      </c>
      <c r="E790" s="135">
        <v>0</v>
      </c>
      <c r="F790" s="130"/>
    </row>
    <row r="791" s="114" customFormat="1" hidden="1" outlineLevel="2" spans="1:6">
      <c r="A791" s="177">
        <v>2110604</v>
      </c>
      <c r="B791" s="175" t="s">
        <v>816</v>
      </c>
      <c r="C791" s="176"/>
      <c r="D791" s="135">
        <v>0</v>
      </c>
      <c r="E791" s="135">
        <v>0</v>
      </c>
      <c r="F791" s="130"/>
    </row>
    <row r="792" s="114" customFormat="1" hidden="1" outlineLevel="2" spans="1:6">
      <c r="A792" s="177">
        <v>2110605</v>
      </c>
      <c r="B792" s="175" t="s">
        <v>817</v>
      </c>
      <c r="C792" s="176"/>
      <c r="D792" s="135">
        <v>0</v>
      </c>
      <c r="E792" s="135">
        <v>0</v>
      </c>
      <c r="F792" s="130"/>
    </row>
    <row r="793" s="114" customFormat="1" hidden="1" outlineLevel="2" spans="1:6">
      <c r="A793" s="177">
        <v>2110699</v>
      </c>
      <c r="B793" s="175" t="s">
        <v>818</v>
      </c>
      <c r="C793" s="176"/>
      <c r="D793" s="135">
        <v>0</v>
      </c>
      <c r="E793" s="135">
        <v>0</v>
      </c>
      <c r="F793" s="130"/>
    </row>
    <row r="794" s="114" customFormat="1" hidden="1" outlineLevel="1" collapsed="1" spans="1:6">
      <c r="A794" s="178">
        <v>21107</v>
      </c>
      <c r="B794" s="173" t="s">
        <v>819</v>
      </c>
      <c r="C794" s="172"/>
      <c r="D794" s="129">
        <v>0</v>
      </c>
      <c r="E794" s="129">
        <v>0</v>
      </c>
      <c r="F794" s="130"/>
    </row>
    <row r="795" s="114" customFormat="1" hidden="1" outlineLevel="2" spans="1:6">
      <c r="A795" s="177">
        <v>2110704</v>
      </c>
      <c r="B795" s="175" t="s">
        <v>820</v>
      </c>
      <c r="C795" s="176"/>
      <c r="D795" s="135">
        <v>0</v>
      </c>
      <c r="E795" s="135">
        <v>0</v>
      </c>
      <c r="F795" s="130"/>
    </row>
    <row r="796" s="114" customFormat="1" hidden="1" outlineLevel="2" spans="1:6">
      <c r="A796" s="177">
        <v>2110799</v>
      </c>
      <c r="B796" s="175" t="s">
        <v>821</v>
      </c>
      <c r="C796" s="176"/>
      <c r="D796" s="135">
        <v>0</v>
      </c>
      <c r="E796" s="135">
        <v>0</v>
      </c>
      <c r="F796" s="130"/>
    </row>
    <row r="797" s="114" customFormat="1" hidden="1" outlineLevel="1" collapsed="1" spans="1:6">
      <c r="A797" s="178">
        <v>21108</v>
      </c>
      <c r="B797" s="173" t="s">
        <v>822</v>
      </c>
      <c r="C797" s="172"/>
      <c r="D797" s="129"/>
      <c r="E797" s="129">
        <v>0</v>
      </c>
      <c r="F797" s="130"/>
    </row>
    <row r="798" s="114" customFormat="1" hidden="1" outlineLevel="2" spans="1:6">
      <c r="A798" s="177">
        <v>2110804</v>
      </c>
      <c r="B798" s="175" t="s">
        <v>823</v>
      </c>
      <c r="C798" s="176"/>
      <c r="D798" s="135">
        <v>0</v>
      </c>
      <c r="E798" s="135">
        <v>0</v>
      </c>
      <c r="F798" s="130"/>
    </row>
    <row r="799" s="114" customFormat="1" hidden="1" outlineLevel="2" spans="1:6">
      <c r="A799" s="177">
        <v>2110899</v>
      </c>
      <c r="B799" s="175" t="s">
        <v>824</v>
      </c>
      <c r="C799" s="176"/>
      <c r="D799" s="135">
        <v>0</v>
      </c>
      <c r="E799" s="135">
        <v>0</v>
      </c>
      <c r="F799" s="130"/>
    </row>
    <row r="800" s="114" customFormat="1" hidden="1" outlineLevel="1" collapsed="1" spans="1:6">
      <c r="A800" s="178">
        <v>21109</v>
      </c>
      <c r="B800" s="173" t="s">
        <v>825</v>
      </c>
      <c r="C800" s="172"/>
      <c r="D800" s="129">
        <v>0</v>
      </c>
      <c r="E800" s="129">
        <v>0</v>
      </c>
      <c r="F800" s="130"/>
    </row>
    <row r="801" s="114" customFormat="1" hidden="1" outlineLevel="2" spans="1:6">
      <c r="A801" s="177">
        <v>2110901</v>
      </c>
      <c r="B801" s="175" t="s">
        <v>825</v>
      </c>
      <c r="C801" s="176"/>
      <c r="D801" s="135">
        <v>0</v>
      </c>
      <c r="E801" s="135">
        <v>0</v>
      </c>
      <c r="F801" s="130"/>
    </row>
    <row r="802" s="114" customFormat="1" hidden="1" outlineLevel="1" collapsed="1" spans="1:6">
      <c r="A802" s="178">
        <v>21110</v>
      </c>
      <c r="B802" s="173" t="s">
        <v>826</v>
      </c>
      <c r="C802" s="172">
        <v>575</v>
      </c>
      <c r="D802" s="129">
        <v>616</v>
      </c>
      <c r="E802" s="129">
        <v>41</v>
      </c>
      <c r="F802" s="130"/>
    </row>
    <row r="803" s="114" customFormat="1" hidden="1" outlineLevel="2" spans="1:6">
      <c r="A803" s="177">
        <v>2111001</v>
      </c>
      <c r="B803" s="175" t="s">
        <v>826</v>
      </c>
      <c r="C803" s="176">
        <v>575</v>
      </c>
      <c r="D803" s="135">
        <v>616</v>
      </c>
      <c r="E803" s="135">
        <v>41</v>
      </c>
      <c r="F803" s="130"/>
    </row>
    <row r="804" s="114" customFormat="1" hidden="1" outlineLevel="1" collapsed="1" spans="1:6">
      <c r="A804" s="178">
        <v>21111</v>
      </c>
      <c r="B804" s="173" t="s">
        <v>827</v>
      </c>
      <c r="C804" s="172">
        <v>2622.561803</v>
      </c>
      <c r="D804" s="129">
        <v>3434.873701</v>
      </c>
      <c r="E804" s="129">
        <v>812.311898</v>
      </c>
      <c r="F804" s="130"/>
    </row>
    <row r="805" s="114" customFormat="1" hidden="1" outlineLevel="2" spans="1:6">
      <c r="A805" s="177">
        <v>2111101</v>
      </c>
      <c r="B805" s="175" t="s">
        <v>828</v>
      </c>
      <c r="C805" s="176">
        <v>657.79894</v>
      </c>
      <c r="D805" s="135">
        <v>693.89894</v>
      </c>
      <c r="E805" s="135">
        <v>36.1</v>
      </c>
      <c r="F805" s="130"/>
    </row>
    <row r="806" s="114" customFormat="1" hidden="1" outlineLevel="2" spans="1:6">
      <c r="A806" s="177">
        <v>2111102</v>
      </c>
      <c r="B806" s="175" t="s">
        <v>829</v>
      </c>
      <c r="C806" s="176">
        <v>1882.982841</v>
      </c>
      <c r="D806" s="135">
        <v>1919.452841</v>
      </c>
      <c r="E806" s="135">
        <v>36.47</v>
      </c>
      <c r="F806" s="130"/>
    </row>
    <row r="807" s="114" customFormat="1" hidden="1" outlineLevel="2" spans="1:6">
      <c r="A807" s="177">
        <v>2111103</v>
      </c>
      <c r="B807" s="175" t="s">
        <v>830</v>
      </c>
      <c r="C807" s="176">
        <v>50</v>
      </c>
      <c r="D807" s="135">
        <v>789.321898</v>
      </c>
      <c r="E807" s="135">
        <v>739.321898</v>
      </c>
      <c r="F807" s="130"/>
    </row>
    <row r="808" s="114" customFormat="1" hidden="1" outlineLevel="2" spans="1:6">
      <c r="A808" s="177">
        <v>2111104</v>
      </c>
      <c r="B808" s="175" t="s">
        <v>831</v>
      </c>
      <c r="C808" s="176"/>
      <c r="D808" s="135">
        <v>0</v>
      </c>
      <c r="E808" s="135">
        <v>0</v>
      </c>
      <c r="F808" s="130"/>
    </row>
    <row r="809" s="114" customFormat="1" hidden="1" outlineLevel="2" spans="1:6">
      <c r="A809" s="177">
        <v>2111199</v>
      </c>
      <c r="B809" s="175" t="s">
        <v>832</v>
      </c>
      <c r="C809" s="176">
        <v>31.780022</v>
      </c>
      <c r="D809" s="135">
        <v>32.200022</v>
      </c>
      <c r="E809" s="135">
        <v>0.419999999999998</v>
      </c>
      <c r="F809" s="130"/>
    </row>
    <row r="810" s="114" customFormat="1" hidden="1" outlineLevel="1" collapsed="1" spans="1:6">
      <c r="A810" s="178">
        <v>21112</v>
      </c>
      <c r="B810" s="173" t="s">
        <v>833</v>
      </c>
      <c r="C810" s="172"/>
      <c r="D810" s="129"/>
      <c r="E810" s="129">
        <v>0</v>
      </c>
      <c r="F810" s="130"/>
    </row>
    <row r="811" s="114" customFormat="1" hidden="1" outlineLevel="2" spans="1:6">
      <c r="A811" s="177">
        <v>2111201</v>
      </c>
      <c r="B811" s="175" t="s">
        <v>833</v>
      </c>
      <c r="C811" s="176"/>
      <c r="D811" s="135">
        <v>0</v>
      </c>
      <c r="E811" s="135">
        <v>0</v>
      </c>
      <c r="F811" s="130"/>
    </row>
    <row r="812" s="114" customFormat="1" hidden="1" outlineLevel="1" collapsed="1" spans="1:6">
      <c r="A812" s="178">
        <v>21113</v>
      </c>
      <c r="B812" s="173" t="s">
        <v>834</v>
      </c>
      <c r="C812" s="172">
        <v>2000</v>
      </c>
      <c r="D812" s="129">
        <v>2000</v>
      </c>
      <c r="E812" s="129">
        <v>0</v>
      </c>
      <c r="F812" s="130"/>
    </row>
    <row r="813" s="114" customFormat="1" hidden="1" outlineLevel="2" spans="1:6">
      <c r="A813" s="177">
        <v>2111301</v>
      </c>
      <c r="B813" s="175" t="s">
        <v>834</v>
      </c>
      <c r="C813" s="176">
        <v>2000</v>
      </c>
      <c r="D813" s="135">
        <v>2000</v>
      </c>
      <c r="E813" s="135">
        <v>0</v>
      </c>
      <c r="F813" s="130"/>
    </row>
    <row r="814" s="114" customFormat="1" hidden="1" outlineLevel="1" collapsed="1" spans="1:6">
      <c r="A814" s="178">
        <v>21114</v>
      </c>
      <c r="B814" s="173" t="s">
        <v>835</v>
      </c>
      <c r="C814" s="172"/>
      <c r="D814" s="129">
        <v>127.282858</v>
      </c>
      <c r="E814" s="129">
        <v>127.282858</v>
      </c>
      <c r="F814" s="130"/>
    </row>
    <row r="815" s="114" customFormat="1" hidden="1" outlineLevel="2" spans="1:6">
      <c r="A815" s="177">
        <v>2111401</v>
      </c>
      <c r="B815" s="175" t="s">
        <v>243</v>
      </c>
      <c r="C815" s="176"/>
      <c r="D815" s="135">
        <v>93.951037</v>
      </c>
      <c r="E815" s="135">
        <v>93.951037</v>
      </c>
      <c r="F815" s="130"/>
    </row>
    <row r="816" s="114" customFormat="1" hidden="1" outlineLevel="2" spans="1:6">
      <c r="A816" s="177">
        <v>2111402</v>
      </c>
      <c r="B816" s="175" t="s">
        <v>244</v>
      </c>
      <c r="C816" s="176"/>
      <c r="D816" s="135">
        <v>0</v>
      </c>
      <c r="E816" s="135">
        <v>0</v>
      </c>
      <c r="F816" s="130"/>
    </row>
    <row r="817" s="114" customFormat="1" hidden="1" outlineLevel="2" spans="1:6">
      <c r="A817" s="177">
        <v>2111403</v>
      </c>
      <c r="B817" s="175" t="s">
        <v>245</v>
      </c>
      <c r="C817" s="176"/>
      <c r="D817" s="135">
        <v>0</v>
      </c>
      <c r="E817" s="135">
        <v>0</v>
      </c>
      <c r="F817" s="130"/>
    </row>
    <row r="818" s="114" customFormat="1" hidden="1" outlineLevel="2" spans="1:6">
      <c r="A818" s="177">
        <v>2111406</v>
      </c>
      <c r="B818" s="175" t="s">
        <v>836</v>
      </c>
      <c r="C818" s="176"/>
      <c r="D818" s="135">
        <v>0</v>
      </c>
      <c r="E818" s="135">
        <v>0</v>
      </c>
      <c r="F818" s="130"/>
    </row>
    <row r="819" s="114" customFormat="1" hidden="1" outlineLevel="2" spans="1:6">
      <c r="A819" s="177">
        <v>2111407</v>
      </c>
      <c r="B819" s="175" t="s">
        <v>837</v>
      </c>
      <c r="C819" s="176"/>
      <c r="D819" s="135">
        <v>0</v>
      </c>
      <c r="E819" s="135">
        <v>0</v>
      </c>
      <c r="F819" s="130"/>
    </row>
    <row r="820" s="114" customFormat="1" hidden="1" outlineLevel="2" spans="1:6">
      <c r="A820" s="177">
        <v>2111408</v>
      </c>
      <c r="B820" s="175" t="s">
        <v>838</v>
      </c>
      <c r="C820" s="176"/>
      <c r="D820" s="135">
        <v>0</v>
      </c>
      <c r="E820" s="135">
        <v>0</v>
      </c>
      <c r="F820" s="130"/>
    </row>
    <row r="821" s="114" customFormat="1" hidden="1" outlineLevel="2" spans="1:6">
      <c r="A821" s="177">
        <v>2111411</v>
      </c>
      <c r="B821" s="175" t="s">
        <v>285</v>
      </c>
      <c r="C821" s="176"/>
      <c r="D821" s="135">
        <v>0</v>
      </c>
      <c r="E821" s="135">
        <v>0</v>
      </c>
      <c r="F821" s="130"/>
    </row>
    <row r="822" s="114" customFormat="1" hidden="1" outlineLevel="2" spans="1:6">
      <c r="A822" s="177">
        <v>2111413</v>
      </c>
      <c r="B822" s="175" t="s">
        <v>839</v>
      </c>
      <c r="C822" s="176"/>
      <c r="D822" s="135">
        <v>0</v>
      </c>
      <c r="E822" s="135">
        <v>0</v>
      </c>
      <c r="F822" s="130"/>
    </row>
    <row r="823" s="114" customFormat="1" hidden="1" outlineLevel="2" spans="1:6">
      <c r="A823" s="177">
        <v>2111450</v>
      </c>
      <c r="B823" s="175" t="s">
        <v>252</v>
      </c>
      <c r="C823" s="176"/>
      <c r="D823" s="135">
        <v>33.331821</v>
      </c>
      <c r="E823" s="135">
        <v>33.331821</v>
      </c>
      <c r="F823" s="130"/>
    </row>
    <row r="824" s="114" customFormat="1" hidden="1" outlineLevel="2" spans="1:6">
      <c r="A824" s="177">
        <v>2111499</v>
      </c>
      <c r="B824" s="175" t="s">
        <v>840</v>
      </c>
      <c r="C824" s="176"/>
      <c r="D824" s="135">
        <v>0</v>
      </c>
      <c r="E824" s="135">
        <v>0</v>
      </c>
      <c r="F824" s="130"/>
    </row>
    <row r="825" s="114" customFormat="1" hidden="1" outlineLevel="1" collapsed="1" spans="1:6">
      <c r="A825" s="178">
        <v>21199</v>
      </c>
      <c r="B825" s="173" t="s">
        <v>841</v>
      </c>
      <c r="C825" s="172"/>
      <c r="D825" s="129">
        <v>0</v>
      </c>
      <c r="E825" s="129">
        <v>0</v>
      </c>
      <c r="F825" s="130"/>
    </row>
    <row r="826" s="114" customFormat="1" hidden="1" outlineLevel="2" spans="1:6">
      <c r="A826" s="177">
        <v>2119999</v>
      </c>
      <c r="B826" s="175" t="s">
        <v>841</v>
      </c>
      <c r="C826" s="176"/>
      <c r="D826" s="135">
        <v>0</v>
      </c>
      <c r="E826" s="135">
        <v>0</v>
      </c>
      <c r="F826" s="130"/>
    </row>
    <row r="827" s="117" customFormat="1" ht="55" customHeight="1" collapsed="1" spans="1:6">
      <c r="A827" s="178">
        <v>212</v>
      </c>
      <c r="B827" s="171" t="s">
        <v>842</v>
      </c>
      <c r="C827" s="172">
        <v>30244.406401</v>
      </c>
      <c r="D827" s="129">
        <v>144609.540529</v>
      </c>
      <c r="E827" s="129">
        <v>114365.134128</v>
      </c>
      <c r="F827" s="139" t="s">
        <v>843</v>
      </c>
    </row>
    <row r="828" s="114" customFormat="1" hidden="1" outlineLevel="1" spans="1:6">
      <c r="A828" s="178">
        <v>21201</v>
      </c>
      <c r="B828" s="173" t="s">
        <v>844</v>
      </c>
      <c r="C828" s="172">
        <v>7747.275266</v>
      </c>
      <c r="D828" s="129">
        <v>8512.800867</v>
      </c>
      <c r="E828" s="129">
        <v>765.525601</v>
      </c>
      <c r="F828" s="130"/>
    </row>
    <row r="829" s="114" customFormat="1" hidden="1" outlineLevel="2" spans="1:6">
      <c r="A829" s="177">
        <v>2120101</v>
      </c>
      <c r="B829" s="175" t="s">
        <v>243</v>
      </c>
      <c r="C829" s="176">
        <v>1198.62299</v>
      </c>
      <c r="D829" s="135">
        <v>1222.21134</v>
      </c>
      <c r="E829" s="135">
        <v>23.58835</v>
      </c>
      <c r="F829" s="130"/>
    </row>
    <row r="830" s="114" customFormat="1" hidden="1" outlineLevel="2" spans="1:6">
      <c r="A830" s="177">
        <v>2120102</v>
      </c>
      <c r="B830" s="175" t="s">
        <v>244</v>
      </c>
      <c r="C830" s="176">
        <v>1276</v>
      </c>
      <c r="D830" s="135">
        <v>1166.47</v>
      </c>
      <c r="E830" s="135">
        <v>-109.53</v>
      </c>
      <c r="F830" s="130"/>
    </row>
    <row r="831" s="114" customFormat="1" hidden="1" outlineLevel="2" spans="1:6">
      <c r="A831" s="177">
        <v>2120103</v>
      </c>
      <c r="B831" s="175" t="s">
        <v>245</v>
      </c>
      <c r="C831" s="176"/>
      <c r="D831" s="135">
        <v>0</v>
      </c>
      <c r="E831" s="135">
        <v>0</v>
      </c>
      <c r="F831" s="130"/>
    </row>
    <row r="832" s="114" customFormat="1" hidden="1" outlineLevel="2" spans="1:6">
      <c r="A832" s="177">
        <v>2120104</v>
      </c>
      <c r="B832" s="175" t="s">
        <v>845</v>
      </c>
      <c r="C832" s="176">
        <v>1781.957187</v>
      </c>
      <c r="D832" s="135">
        <v>1804.534879</v>
      </c>
      <c r="E832" s="135">
        <v>22.5776920000001</v>
      </c>
      <c r="F832" s="130"/>
    </row>
    <row r="833" s="114" customFormat="1" hidden="1" outlineLevel="2" spans="1:6">
      <c r="A833" s="177">
        <v>2120105</v>
      </c>
      <c r="B833" s="175" t="s">
        <v>846</v>
      </c>
      <c r="C833" s="176"/>
      <c r="D833" s="135">
        <v>0</v>
      </c>
      <c r="E833" s="135">
        <v>0</v>
      </c>
      <c r="F833" s="130"/>
    </row>
    <row r="834" s="114" customFormat="1" hidden="1" outlineLevel="2" spans="1:6">
      <c r="A834" s="177">
        <v>2120106</v>
      </c>
      <c r="B834" s="175" t="s">
        <v>847</v>
      </c>
      <c r="C834" s="176"/>
      <c r="D834" s="135">
        <v>0</v>
      </c>
      <c r="E834" s="135">
        <v>0</v>
      </c>
      <c r="F834" s="130"/>
    </row>
    <row r="835" s="114" customFormat="1" hidden="1" outlineLevel="2" spans="1:6">
      <c r="A835" s="177">
        <v>2120107</v>
      </c>
      <c r="B835" s="175" t="s">
        <v>848</v>
      </c>
      <c r="C835" s="176"/>
      <c r="D835" s="135">
        <v>0</v>
      </c>
      <c r="E835" s="135">
        <v>0</v>
      </c>
      <c r="F835" s="130"/>
    </row>
    <row r="836" s="114" customFormat="1" hidden="1" outlineLevel="2" spans="1:6">
      <c r="A836" s="177">
        <v>2120109</v>
      </c>
      <c r="B836" s="175" t="s">
        <v>849</v>
      </c>
      <c r="C836" s="176"/>
      <c r="D836" s="135">
        <v>0</v>
      </c>
      <c r="E836" s="135">
        <v>0</v>
      </c>
      <c r="F836" s="130"/>
    </row>
    <row r="837" s="114" customFormat="1" hidden="1" outlineLevel="2" spans="1:6">
      <c r="A837" s="177">
        <v>2120110</v>
      </c>
      <c r="B837" s="175" t="s">
        <v>850</v>
      </c>
      <c r="C837" s="176"/>
      <c r="D837" s="135">
        <v>0</v>
      </c>
      <c r="E837" s="135">
        <v>0</v>
      </c>
      <c r="F837" s="130"/>
    </row>
    <row r="838" s="114" customFormat="1" hidden="1" outlineLevel="2" spans="1:6">
      <c r="A838" s="177">
        <v>2120199</v>
      </c>
      <c r="B838" s="175" t="s">
        <v>851</v>
      </c>
      <c r="C838" s="176">
        <v>3490.695089</v>
      </c>
      <c r="D838" s="135">
        <v>4319.584648</v>
      </c>
      <c r="E838" s="135">
        <v>828.889559</v>
      </c>
      <c r="F838" s="130"/>
    </row>
    <row r="839" s="114" customFormat="1" hidden="1" outlineLevel="1" collapsed="1" spans="1:6">
      <c r="A839" s="178">
        <v>21202</v>
      </c>
      <c r="B839" s="173" t="s">
        <v>852</v>
      </c>
      <c r="C839" s="172">
        <v>89.256076</v>
      </c>
      <c r="D839" s="129">
        <v>86.256076</v>
      </c>
      <c r="E839" s="129">
        <v>-3</v>
      </c>
      <c r="F839" s="130"/>
    </row>
    <row r="840" s="114" customFormat="1" hidden="1" outlineLevel="2" spans="1:6">
      <c r="A840" s="177">
        <v>2120201</v>
      </c>
      <c r="B840" s="175" t="s">
        <v>852</v>
      </c>
      <c r="C840" s="176">
        <v>89.256076</v>
      </c>
      <c r="D840" s="135">
        <v>86.256076</v>
      </c>
      <c r="E840" s="135">
        <v>-3</v>
      </c>
      <c r="F840" s="130"/>
    </row>
    <row r="841" s="114" customFormat="1" hidden="1" outlineLevel="1" collapsed="1" spans="1:6">
      <c r="A841" s="178">
        <v>21203</v>
      </c>
      <c r="B841" s="173" t="s">
        <v>853</v>
      </c>
      <c r="C841" s="172">
        <v>2330.168</v>
      </c>
      <c r="D841" s="129">
        <v>2876.168</v>
      </c>
      <c r="E841" s="129">
        <v>546</v>
      </c>
      <c r="F841" s="130"/>
    </row>
    <row r="842" s="114" customFormat="1" hidden="1" outlineLevel="2" spans="1:6">
      <c r="A842" s="177">
        <v>2120303</v>
      </c>
      <c r="B842" s="175" t="s">
        <v>854</v>
      </c>
      <c r="C842" s="176"/>
      <c r="D842" s="135">
        <v>0</v>
      </c>
      <c r="E842" s="135">
        <v>0</v>
      </c>
      <c r="F842" s="130"/>
    </row>
    <row r="843" s="114" customFormat="1" hidden="1" outlineLevel="2" spans="1:6">
      <c r="A843" s="177">
        <v>2120399</v>
      </c>
      <c r="B843" s="175" t="s">
        <v>855</v>
      </c>
      <c r="C843" s="176">
        <v>2330.168</v>
      </c>
      <c r="D843" s="135">
        <v>2876.168</v>
      </c>
      <c r="E843" s="135">
        <v>546</v>
      </c>
      <c r="F843" s="130"/>
    </row>
    <row r="844" s="114" customFormat="1" hidden="1" outlineLevel="1" collapsed="1" spans="1:6">
      <c r="A844" s="178">
        <v>21205</v>
      </c>
      <c r="B844" s="173" t="s">
        <v>856</v>
      </c>
      <c r="C844" s="172">
        <v>10886.012316</v>
      </c>
      <c r="D844" s="129">
        <v>11545.715462</v>
      </c>
      <c r="E844" s="129">
        <v>659.703146</v>
      </c>
      <c r="F844" s="130"/>
    </row>
    <row r="845" s="114" customFormat="1" hidden="1" outlineLevel="2" spans="1:6">
      <c r="A845" s="177">
        <v>2120501</v>
      </c>
      <c r="B845" s="175" t="s">
        <v>856</v>
      </c>
      <c r="C845" s="176">
        <v>10886.012316</v>
      </c>
      <c r="D845" s="135">
        <v>11545.715462</v>
      </c>
      <c r="E845" s="135">
        <v>659.703146</v>
      </c>
      <c r="F845" s="130"/>
    </row>
    <row r="846" s="114" customFormat="1" hidden="1" outlineLevel="1" collapsed="1" spans="1:6">
      <c r="A846" s="178">
        <v>21206</v>
      </c>
      <c r="B846" s="173" t="s">
        <v>857</v>
      </c>
      <c r="C846" s="172">
        <v>184.523386</v>
      </c>
      <c r="D846" s="129">
        <v>197.235456</v>
      </c>
      <c r="E846" s="129">
        <v>12.71207</v>
      </c>
      <c r="F846" s="130"/>
    </row>
    <row r="847" s="114" customFormat="1" hidden="1" outlineLevel="2" spans="1:6">
      <c r="A847" s="177">
        <v>2120601</v>
      </c>
      <c r="B847" s="175" t="s">
        <v>857</v>
      </c>
      <c r="C847" s="176">
        <v>184.523386</v>
      </c>
      <c r="D847" s="135">
        <v>197.235456</v>
      </c>
      <c r="E847" s="135">
        <v>12.71207</v>
      </c>
      <c r="F847" s="130"/>
    </row>
    <row r="848" s="114" customFormat="1" hidden="1" outlineLevel="1" collapsed="1" spans="1:6">
      <c r="A848" s="178">
        <v>21299</v>
      </c>
      <c r="B848" s="173" t="s">
        <v>858</v>
      </c>
      <c r="C848" s="172">
        <v>9007.171357</v>
      </c>
      <c r="D848" s="129">
        <v>121391.364668</v>
      </c>
      <c r="E848" s="129">
        <v>112384.193311</v>
      </c>
      <c r="F848" s="139" t="s">
        <v>859</v>
      </c>
    </row>
    <row r="849" s="114" customFormat="1" hidden="1" outlineLevel="2" spans="1:6">
      <c r="A849" s="177">
        <v>2129999</v>
      </c>
      <c r="B849" s="175" t="s">
        <v>858</v>
      </c>
      <c r="C849" s="176">
        <v>9007.171357</v>
      </c>
      <c r="D849" s="135">
        <v>121391.364668</v>
      </c>
      <c r="E849" s="135">
        <v>112384.193311</v>
      </c>
      <c r="F849" s="130"/>
    </row>
    <row r="850" s="117" customFormat="1" ht="31" customHeight="1" collapsed="1" spans="1:6">
      <c r="A850" s="178">
        <v>213</v>
      </c>
      <c r="B850" s="171" t="s">
        <v>860</v>
      </c>
      <c r="C850" s="172">
        <v>34859.547261</v>
      </c>
      <c r="D850" s="129">
        <v>68848.113335</v>
      </c>
      <c r="E850" s="129">
        <v>33988.566074</v>
      </c>
      <c r="F850" s="139" t="s">
        <v>859</v>
      </c>
    </row>
    <row r="851" s="114" customFormat="1" hidden="1" outlineLevel="1" spans="1:6">
      <c r="A851" s="178">
        <v>21301</v>
      </c>
      <c r="B851" s="173" t="s">
        <v>861</v>
      </c>
      <c r="C851" s="172">
        <v>9142.317924</v>
      </c>
      <c r="D851" s="129">
        <v>9325.456995</v>
      </c>
      <c r="E851" s="129">
        <v>183.139071</v>
      </c>
      <c r="F851" s="130"/>
    </row>
    <row r="852" s="114" customFormat="1" hidden="1" outlineLevel="2" spans="1:6">
      <c r="A852" s="177">
        <v>2130101</v>
      </c>
      <c r="B852" s="175" t="s">
        <v>243</v>
      </c>
      <c r="C852" s="176">
        <v>1704.426522</v>
      </c>
      <c r="D852" s="135">
        <v>1629.962211</v>
      </c>
      <c r="E852" s="135">
        <v>-74.464311</v>
      </c>
      <c r="F852" s="130"/>
    </row>
    <row r="853" s="114" customFormat="1" hidden="1" outlineLevel="2" spans="1:6">
      <c r="A853" s="177">
        <v>2130102</v>
      </c>
      <c r="B853" s="175" t="s">
        <v>244</v>
      </c>
      <c r="C853" s="176">
        <v>60</v>
      </c>
      <c r="D853" s="135">
        <v>80</v>
      </c>
      <c r="E853" s="135">
        <v>20</v>
      </c>
      <c r="F853" s="130"/>
    </row>
    <row r="854" s="114" customFormat="1" hidden="1" outlineLevel="2" spans="1:6">
      <c r="A854" s="177">
        <v>2130103</v>
      </c>
      <c r="B854" s="175" t="s">
        <v>245</v>
      </c>
      <c r="C854" s="176"/>
      <c r="D854" s="135">
        <v>0</v>
      </c>
      <c r="E854" s="135">
        <v>0</v>
      </c>
      <c r="F854" s="130"/>
    </row>
    <row r="855" s="114" customFormat="1" hidden="1" outlineLevel="2" spans="1:6">
      <c r="A855" s="177">
        <v>2130104</v>
      </c>
      <c r="B855" s="175" t="s">
        <v>252</v>
      </c>
      <c r="C855" s="176">
        <v>2160.205402</v>
      </c>
      <c r="D855" s="135">
        <v>2810.450689</v>
      </c>
      <c r="E855" s="135">
        <v>650.245287</v>
      </c>
      <c r="F855" s="130"/>
    </row>
    <row r="856" s="114" customFormat="1" hidden="1" outlineLevel="2" spans="1:6">
      <c r="A856" s="177">
        <v>2130105</v>
      </c>
      <c r="B856" s="175" t="s">
        <v>862</v>
      </c>
      <c r="C856" s="176"/>
      <c r="D856" s="135">
        <v>0</v>
      </c>
      <c r="E856" s="135">
        <v>0</v>
      </c>
      <c r="F856" s="130"/>
    </row>
    <row r="857" s="114" customFormat="1" hidden="1" outlineLevel="2" spans="1:6">
      <c r="A857" s="177">
        <v>2130106</v>
      </c>
      <c r="B857" s="175" t="s">
        <v>863</v>
      </c>
      <c r="C857" s="176">
        <v>488.85</v>
      </c>
      <c r="D857" s="135">
        <v>527.5072</v>
      </c>
      <c r="E857" s="135">
        <v>38.6572</v>
      </c>
      <c r="F857" s="130"/>
    </row>
    <row r="858" s="114" customFormat="1" hidden="1" outlineLevel="2" spans="1:6">
      <c r="A858" s="177">
        <v>2130108</v>
      </c>
      <c r="B858" s="175" t="s">
        <v>864</v>
      </c>
      <c r="C858" s="176">
        <v>598</v>
      </c>
      <c r="D858" s="135">
        <v>480.460895</v>
      </c>
      <c r="E858" s="135">
        <v>-117.539105</v>
      </c>
      <c r="F858" s="130"/>
    </row>
    <row r="859" s="114" customFormat="1" hidden="1" outlineLevel="2" spans="1:6">
      <c r="A859" s="177">
        <v>2130109</v>
      </c>
      <c r="B859" s="175" t="s">
        <v>865</v>
      </c>
      <c r="C859" s="176">
        <v>477</v>
      </c>
      <c r="D859" s="135">
        <v>249.54</v>
      </c>
      <c r="E859" s="135">
        <v>-227.46</v>
      </c>
      <c r="F859" s="130"/>
    </row>
    <row r="860" s="114" customFormat="1" hidden="1" outlineLevel="2" spans="1:6">
      <c r="A860" s="177">
        <v>2130110</v>
      </c>
      <c r="B860" s="175" t="s">
        <v>866</v>
      </c>
      <c r="C860" s="176">
        <v>1204.14</v>
      </c>
      <c r="D860" s="135">
        <v>558.34</v>
      </c>
      <c r="E860" s="135">
        <v>-645.8</v>
      </c>
      <c r="F860" s="130"/>
    </row>
    <row r="861" s="114" customFormat="1" hidden="1" outlineLevel="2" spans="1:6">
      <c r="A861" s="177">
        <v>2130111</v>
      </c>
      <c r="B861" s="175" t="s">
        <v>867</v>
      </c>
      <c r="C861" s="176">
        <v>554</v>
      </c>
      <c r="D861" s="135">
        <v>0</v>
      </c>
      <c r="E861" s="135">
        <v>-554</v>
      </c>
      <c r="F861" s="130"/>
    </row>
    <row r="862" s="114" customFormat="1" hidden="1" outlineLevel="2" spans="1:6">
      <c r="A862" s="177">
        <v>2130112</v>
      </c>
      <c r="B862" s="175" t="s">
        <v>868</v>
      </c>
      <c r="C862" s="176"/>
      <c r="D862" s="135">
        <v>0</v>
      </c>
      <c r="E862" s="135">
        <v>0</v>
      </c>
      <c r="F862" s="130"/>
    </row>
    <row r="863" s="114" customFormat="1" hidden="1" outlineLevel="2" spans="1:6">
      <c r="A863" s="177">
        <v>2130114</v>
      </c>
      <c r="B863" s="175" t="s">
        <v>869</v>
      </c>
      <c r="C863" s="176"/>
      <c r="D863" s="135">
        <v>0</v>
      </c>
      <c r="E863" s="135">
        <v>0</v>
      </c>
      <c r="F863" s="130"/>
    </row>
    <row r="864" s="114" customFormat="1" hidden="1" outlineLevel="2" spans="1:6">
      <c r="A864" s="177">
        <v>2130119</v>
      </c>
      <c r="B864" s="175" t="s">
        <v>870</v>
      </c>
      <c r="C864" s="176">
        <v>260</v>
      </c>
      <c r="D864" s="135">
        <v>230</v>
      </c>
      <c r="E864" s="135">
        <v>-30</v>
      </c>
      <c r="F864" s="130"/>
    </row>
    <row r="865" s="114" customFormat="1" hidden="1" outlineLevel="2" spans="1:6">
      <c r="A865" s="177">
        <v>2130120</v>
      </c>
      <c r="B865" s="175" t="s">
        <v>871</v>
      </c>
      <c r="C865" s="176"/>
      <c r="D865" s="135">
        <v>0</v>
      </c>
      <c r="E865" s="135">
        <v>0</v>
      </c>
      <c r="F865" s="130"/>
    </row>
    <row r="866" s="114" customFormat="1" hidden="1" outlineLevel="2" spans="1:6">
      <c r="A866" s="177">
        <v>2130121</v>
      </c>
      <c r="B866" s="175" t="s">
        <v>872</v>
      </c>
      <c r="C866" s="176"/>
      <c r="D866" s="135">
        <v>0</v>
      </c>
      <c r="E866" s="135">
        <v>0</v>
      </c>
      <c r="F866" s="130"/>
    </row>
    <row r="867" s="114" customFormat="1" hidden="1" outlineLevel="2" spans="1:6">
      <c r="A867" s="177">
        <v>2130122</v>
      </c>
      <c r="B867" s="175" t="s">
        <v>873</v>
      </c>
      <c r="C867" s="176">
        <v>157.5</v>
      </c>
      <c r="D867" s="135">
        <v>207</v>
      </c>
      <c r="E867" s="135">
        <v>49.5</v>
      </c>
      <c r="F867" s="130"/>
    </row>
    <row r="868" s="114" customFormat="1" hidden="1" outlineLevel="2" spans="1:6">
      <c r="A868" s="177">
        <v>2130124</v>
      </c>
      <c r="B868" s="175" t="s">
        <v>874</v>
      </c>
      <c r="C868" s="176"/>
      <c r="D868" s="135">
        <v>480</v>
      </c>
      <c r="E868" s="135">
        <v>480</v>
      </c>
      <c r="F868" s="130"/>
    </row>
    <row r="869" s="114" customFormat="1" hidden="1" outlineLevel="2" spans="1:6">
      <c r="A869" s="177">
        <v>2130125</v>
      </c>
      <c r="B869" s="175" t="s">
        <v>875</v>
      </c>
      <c r="C869" s="176">
        <v>350</v>
      </c>
      <c r="D869" s="135">
        <v>350</v>
      </c>
      <c r="E869" s="135">
        <v>0</v>
      </c>
      <c r="F869" s="130"/>
    </row>
    <row r="870" s="114" customFormat="1" hidden="1" outlineLevel="2" spans="1:6">
      <c r="A870" s="177">
        <v>2130126</v>
      </c>
      <c r="B870" s="175" t="s">
        <v>876</v>
      </c>
      <c r="C870" s="176">
        <v>425</v>
      </c>
      <c r="D870" s="135">
        <v>415</v>
      </c>
      <c r="E870" s="135">
        <v>-10</v>
      </c>
      <c r="F870" s="130"/>
    </row>
    <row r="871" s="114" customFormat="1" hidden="1" outlineLevel="2" spans="1:6">
      <c r="A871" s="177">
        <v>2130135</v>
      </c>
      <c r="B871" s="175" t="s">
        <v>877</v>
      </c>
      <c r="C871" s="176">
        <v>388</v>
      </c>
      <c r="D871" s="135">
        <v>442</v>
      </c>
      <c r="E871" s="135">
        <v>54</v>
      </c>
      <c r="F871" s="130"/>
    </row>
    <row r="872" s="114" customFormat="1" hidden="1" outlineLevel="2" spans="1:6">
      <c r="A872" s="177">
        <v>2130142</v>
      </c>
      <c r="B872" s="175" t="s">
        <v>878</v>
      </c>
      <c r="C872" s="176"/>
      <c r="D872" s="135">
        <v>0</v>
      </c>
      <c r="E872" s="135">
        <v>0</v>
      </c>
      <c r="F872" s="130"/>
    </row>
    <row r="873" s="114" customFormat="1" hidden="1" outlineLevel="2" spans="1:6">
      <c r="A873" s="177">
        <v>2130148</v>
      </c>
      <c r="B873" s="175" t="s">
        <v>879</v>
      </c>
      <c r="C873" s="176">
        <v>50</v>
      </c>
      <c r="D873" s="135">
        <v>170</v>
      </c>
      <c r="E873" s="135">
        <v>120</v>
      </c>
      <c r="F873" s="130"/>
    </row>
    <row r="874" s="114" customFormat="1" hidden="1" outlineLevel="2" spans="1:6">
      <c r="A874" s="177">
        <v>2130152</v>
      </c>
      <c r="B874" s="175" t="s">
        <v>880</v>
      </c>
      <c r="C874" s="176"/>
      <c r="D874" s="135">
        <v>0</v>
      </c>
      <c r="E874" s="135">
        <v>0</v>
      </c>
      <c r="F874" s="130"/>
    </row>
    <row r="875" s="114" customFormat="1" hidden="1" outlineLevel="2" spans="1:6">
      <c r="A875" s="177">
        <v>2130153</v>
      </c>
      <c r="B875" s="175" t="s">
        <v>881</v>
      </c>
      <c r="C875" s="176">
        <v>20</v>
      </c>
      <c r="D875" s="135">
        <v>20</v>
      </c>
      <c r="E875" s="135">
        <v>0</v>
      </c>
      <c r="F875" s="130"/>
    </row>
    <row r="876" s="114" customFormat="1" hidden="1" outlineLevel="2" spans="1:6">
      <c r="A876" s="177">
        <v>2130199</v>
      </c>
      <c r="B876" s="175" t="s">
        <v>882</v>
      </c>
      <c r="C876" s="176">
        <v>245.196</v>
      </c>
      <c r="D876" s="135">
        <v>675.196</v>
      </c>
      <c r="E876" s="135">
        <v>430</v>
      </c>
      <c r="F876" s="130"/>
    </row>
    <row r="877" s="114" customFormat="1" hidden="1" outlineLevel="1" collapsed="1" spans="1:6">
      <c r="A877" s="178">
        <v>21302</v>
      </c>
      <c r="B877" s="173" t="s">
        <v>883</v>
      </c>
      <c r="C877" s="172">
        <v>2064.988843</v>
      </c>
      <c r="D877" s="129">
        <v>4132.117443</v>
      </c>
      <c r="E877" s="129">
        <v>2067.1286</v>
      </c>
      <c r="F877" s="130"/>
    </row>
    <row r="878" s="114" customFormat="1" hidden="1" outlineLevel="2" spans="1:6">
      <c r="A878" s="177">
        <v>2130201</v>
      </c>
      <c r="B878" s="175" t="s">
        <v>243</v>
      </c>
      <c r="C878" s="176"/>
      <c r="D878" s="135">
        <v>0</v>
      </c>
      <c r="E878" s="135">
        <v>0</v>
      </c>
      <c r="F878" s="130"/>
    </row>
    <row r="879" s="114" customFormat="1" hidden="1" outlineLevel="2" spans="1:6">
      <c r="A879" s="177">
        <v>2130202</v>
      </c>
      <c r="B879" s="175" t="s">
        <v>244</v>
      </c>
      <c r="C879" s="176"/>
      <c r="D879" s="135">
        <v>0</v>
      </c>
      <c r="E879" s="135">
        <v>0</v>
      </c>
      <c r="F879" s="130"/>
    </row>
    <row r="880" s="114" customFormat="1" hidden="1" outlineLevel="2" spans="1:6">
      <c r="A880" s="177">
        <v>2130203</v>
      </c>
      <c r="B880" s="175" t="s">
        <v>245</v>
      </c>
      <c r="C880" s="176"/>
      <c r="D880" s="135">
        <v>0</v>
      </c>
      <c r="E880" s="135">
        <v>0</v>
      </c>
      <c r="F880" s="130"/>
    </row>
    <row r="881" s="114" customFormat="1" hidden="1" outlineLevel="2" spans="1:6">
      <c r="A881" s="177">
        <v>2130204</v>
      </c>
      <c r="B881" s="175" t="s">
        <v>884</v>
      </c>
      <c r="C881" s="176">
        <v>378.609557</v>
      </c>
      <c r="D881" s="135">
        <v>401.159557</v>
      </c>
      <c r="E881" s="135">
        <v>22.55</v>
      </c>
      <c r="F881" s="130"/>
    </row>
    <row r="882" s="114" customFormat="1" hidden="1" outlineLevel="2" spans="1:6">
      <c r="A882" s="177">
        <v>2130205</v>
      </c>
      <c r="B882" s="175" t="s">
        <v>885</v>
      </c>
      <c r="C882" s="176">
        <v>818.924</v>
      </c>
      <c r="D882" s="135">
        <v>1525.554</v>
      </c>
      <c r="E882" s="135">
        <v>706.63</v>
      </c>
      <c r="F882" s="130"/>
    </row>
    <row r="883" s="114" customFormat="1" hidden="1" outlineLevel="2" spans="1:6">
      <c r="A883" s="177">
        <v>2130206</v>
      </c>
      <c r="B883" s="175" t="s">
        <v>886</v>
      </c>
      <c r="C883" s="176">
        <v>10</v>
      </c>
      <c r="D883" s="135">
        <v>49.91</v>
      </c>
      <c r="E883" s="135">
        <v>39.91</v>
      </c>
      <c r="F883" s="130"/>
    </row>
    <row r="884" s="114" customFormat="1" hidden="1" outlineLevel="2" spans="1:6">
      <c r="A884" s="177">
        <v>2130207</v>
      </c>
      <c r="B884" s="175" t="s">
        <v>887</v>
      </c>
      <c r="C884" s="176"/>
      <c r="D884" s="135">
        <v>0</v>
      </c>
      <c r="E884" s="135">
        <v>0</v>
      </c>
      <c r="F884" s="130"/>
    </row>
    <row r="885" s="114" customFormat="1" hidden="1" outlineLevel="2" spans="1:6">
      <c r="A885" s="177">
        <v>2130209</v>
      </c>
      <c r="B885" s="175" t="s">
        <v>888</v>
      </c>
      <c r="C885" s="176"/>
      <c r="D885" s="135">
        <v>12.6686</v>
      </c>
      <c r="E885" s="135">
        <v>12.6686</v>
      </c>
      <c r="F885" s="130"/>
    </row>
    <row r="886" s="114" customFormat="1" hidden="1" outlineLevel="2" spans="1:6">
      <c r="A886" s="177">
        <v>2130211</v>
      </c>
      <c r="B886" s="175" t="s">
        <v>889</v>
      </c>
      <c r="C886" s="176">
        <v>124.485302</v>
      </c>
      <c r="D886" s="135">
        <v>149.705302</v>
      </c>
      <c r="E886" s="135">
        <v>25.22</v>
      </c>
      <c r="F886" s="130"/>
    </row>
    <row r="887" s="114" customFormat="1" hidden="1" outlineLevel="2" spans="1:6">
      <c r="A887" s="177">
        <v>2130212</v>
      </c>
      <c r="B887" s="175" t="s">
        <v>890</v>
      </c>
      <c r="C887" s="176">
        <v>240.62</v>
      </c>
      <c r="D887" s="135">
        <v>542.18</v>
      </c>
      <c r="E887" s="135">
        <v>301.56</v>
      </c>
      <c r="F887" s="130"/>
    </row>
    <row r="888" s="114" customFormat="1" hidden="1" outlineLevel="2" spans="1:6">
      <c r="A888" s="177">
        <v>2130213</v>
      </c>
      <c r="B888" s="175" t="s">
        <v>891</v>
      </c>
      <c r="C888" s="176"/>
      <c r="D888" s="135">
        <v>0</v>
      </c>
      <c r="E888" s="135">
        <v>0</v>
      </c>
      <c r="F888" s="130"/>
    </row>
    <row r="889" s="114" customFormat="1" hidden="1" outlineLevel="2" spans="1:6">
      <c r="A889" s="177">
        <v>2130217</v>
      </c>
      <c r="B889" s="175" t="s">
        <v>892</v>
      </c>
      <c r="C889" s="176"/>
      <c r="D889" s="135">
        <v>0</v>
      </c>
      <c r="E889" s="135">
        <v>0</v>
      </c>
      <c r="F889" s="130"/>
    </row>
    <row r="890" s="114" customFormat="1" hidden="1" outlineLevel="2" spans="1:6">
      <c r="A890" s="177">
        <v>2130220</v>
      </c>
      <c r="B890" s="175" t="s">
        <v>384</v>
      </c>
      <c r="C890" s="176"/>
      <c r="D890" s="135">
        <v>0</v>
      </c>
      <c r="E890" s="135">
        <v>0</v>
      </c>
      <c r="F890" s="130"/>
    </row>
    <row r="891" s="114" customFormat="1" hidden="1" outlineLevel="2" spans="1:6">
      <c r="A891" s="177">
        <v>2130221</v>
      </c>
      <c r="B891" s="175" t="s">
        <v>893</v>
      </c>
      <c r="C891" s="176"/>
      <c r="D891" s="135">
        <v>0</v>
      </c>
      <c r="E891" s="135">
        <v>0</v>
      </c>
      <c r="F891" s="130"/>
    </row>
    <row r="892" s="114" customFormat="1" hidden="1" outlineLevel="2" spans="1:6">
      <c r="A892" s="177">
        <v>2130223</v>
      </c>
      <c r="B892" s="175" t="s">
        <v>894</v>
      </c>
      <c r="C892" s="176"/>
      <c r="D892" s="135">
        <v>0</v>
      </c>
      <c r="E892" s="135">
        <v>0</v>
      </c>
      <c r="F892" s="130"/>
    </row>
    <row r="893" s="114" customFormat="1" hidden="1" outlineLevel="2" spans="1:6">
      <c r="A893" s="177">
        <v>2130226</v>
      </c>
      <c r="B893" s="175" t="s">
        <v>895</v>
      </c>
      <c r="C893" s="176"/>
      <c r="D893" s="135">
        <v>0</v>
      </c>
      <c r="E893" s="135">
        <v>0</v>
      </c>
      <c r="F893" s="130"/>
    </row>
    <row r="894" s="114" customFormat="1" hidden="1" outlineLevel="2" spans="1:6">
      <c r="A894" s="177">
        <v>2130227</v>
      </c>
      <c r="B894" s="175" t="s">
        <v>896</v>
      </c>
      <c r="C894" s="176"/>
      <c r="D894" s="135">
        <v>0</v>
      </c>
      <c r="E894" s="135">
        <v>0</v>
      </c>
      <c r="F894" s="130"/>
    </row>
    <row r="895" s="114" customFormat="1" hidden="1" outlineLevel="2" spans="1:6">
      <c r="A895" s="177">
        <v>2130234</v>
      </c>
      <c r="B895" s="175" t="s">
        <v>897</v>
      </c>
      <c r="C895" s="176">
        <v>418.85</v>
      </c>
      <c r="D895" s="135">
        <v>1404.74</v>
      </c>
      <c r="E895" s="135">
        <v>985.89</v>
      </c>
      <c r="F895" s="130"/>
    </row>
    <row r="896" s="114" customFormat="1" hidden="1" outlineLevel="2" spans="1:6">
      <c r="A896" s="177">
        <v>2130236</v>
      </c>
      <c r="B896" s="175" t="s">
        <v>898</v>
      </c>
      <c r="C896" s="176"/>
      <c r="D896" s="135">
        <v>0</v>
      </c>
      <c r="E896" s="135">
        <v>0</v>
      </c>
      <c r="F896" s="130"/>
    </row>
    <row r="897" s="114" customFormat="1" hidden="1" outlineLevel="2" spans="1:6">
      <c r="A897" s="177">
        <v>2130237</v>
      </c>
      <c r="B897" s="175" t="s">
        <v>868</v>
      </c>
      <c r="C897" s="176"/>
      <c r="D897" s="135">
        <v>0</v>
      </c>
      <c r="E897" s="135">
        <v>0</v>
      </c>
      <c r="F897" s="130"/>
    </row>
    <row r="898" s="114" customFormat="1" hidden="1" outlineLevel="2" spans="1:6">
      <c r="A898" s="177">
        <v>2130299</v>
      </c>
      <c r="B898" s="175" t="s">
        <v>899</v>
      </c>
      <c r="C898" s="176">
        <v>73.499984</v>
      </c>
      <c r="D898" s="135">
        <v>46.199984</v>
      </c>
      <c r="E898" s="135">
        <v>-27.3</v>
      </c>
      <c r="F898" s="130"/>
    </row>
    <row r="899" s="114" customFormat="1" hidden="1" outlineLevel="1" collapsed="1" spans="1:6">
      <c r="A899" s="178">
        <v>21303</v>
      </c>
      <c r="B899" s="173" t="s">
        <v>900</v>
      </c>
      <c r="C899" s="172">
        <v>16785.060403</v>
      </c>
      <c r="D899" s="129">
        <v>11593.094385</v>
      </c>
      <c r="E899" s="129">
        <v>-5191.966018</v>
      </c>
      <c r="F899" s="130"/>
    </row>
    <row r="900" s="114" customFormat="1" hidden="1" outlineLevel="2" spans="1:6">
      <c r="A900" s="177">
        <v>2130301</v>
      </c>
      <c r="B900" s="175" t="s">
        <v>243</v>
      </c>
      <c r="C900" s="176">
        <v>408.080795</v>
      </c>
      <c r="D900" s="135">
        <v>489.222414</v>
      </c>
      <c r="E900" s="135">
        <v>81.141619</v>
      </c>
      <c r="F900" s="130"/>
    </row>
    <row r="901" s="114" customFormat="1" hidden="1" outlineLevel="2" spans="1:6">
      <c r="A901" s="177">
        <v>2130302</v>
      </c>
      <c r="B901" s="175" t="s">
        <v>244</v>
      </c>
      <c r="C901" s="176"/>
      <c r="D901" s="135">
        <v>0</v>
      </c>
      <c r="E901" s="135">
        <v>0</v>
      </c>
      <c r="F901" s="130"/>
    </row>
    <row r="902" s="114" customFormat="1" hidden="1" outlineLevel="2" spans="1:6">
      <c r="A902" s="177">
        <v>2130303</v>
      </c>
      <c r="B902" s="175" t="s">
        <v>245</v>
      </c>
      <c r="C902" s="176"/>
      <c r="D902" s="135">
        <v>0</v>
      </c>
      <c r="E902" s="135">
        <v>0</v>
      </c>
      <c r="F902" s="130"/>
    </row>
    <row r="903" s="114" customFormat="1" hidden="1" outlineLevel="2" spans="1:6">
      <c r="A903" s="177">
        <v>2130304</v>
      </c>
      <c r="B903" s="175" t="s">
        <v>901</v>
      </c>
      <c r="C903" s="176">
        <v>2024.479608</v>
      </c>
      <c r="D903" s="135">
        <v>2415.433014</v>
      </c>
      <c r="E903" s="135">
        <v>390.953406</v>
      </c>
      <c r="F903" s="130"/>
    </row>
    <row r="904" s="114" customFormat="1" hidden="1" outlineLevel="2" spans="1:6">
      <c r="A904" s="177">
        <v>2130305</v>
      </c>
      <c r="B904" s="175" t="s">
        <v>902</v>
      </c>
      <c r="C904" s="176">
        <v>3360</v>
      </c>
      <c r="D904" s="135">
        <v>3032</v>
      </c>
      <c r="E904" s="135">
        <v>-328</v>
      </c>
      <c r="F904" s="130"/>
    </row>
    <row r="905" s="114" customFormat="1" hidden="1" outlineLevel="2" spans="1:6">
      <c r="A905" s="177">
        <v>2130306</v>
      </c>
      <c r="B905" s="175" t="s">
        <v>903</v>
      </c>
      <c r="C905" s="176">
        <v>1207</v>
      </c>
      <c r="D905" s="135">
        <v>2428.548</v>
      </c>
      <c r="E905" s="135">
        <v>1221.548</v>
      </c>
      <c r="F905" s="130"/>
    </row>
    <row r="906" s="114" customFormat="1" hidden="1" outlineLevel="2" spans="1:6">
      <c r="A906" s="177">
        <v>2130307</v>
      </c>
      <c r="B906" s="175" t="s">
        <v>904</v>
      </c>
      <c r="C906" s="176"/>
      <c r="D906" s="135">
        <v>0</v>
      </c>
      <c r="E906" s="135">
        <v>0</v>
      </c>
      <c r="F906" s="130"/>
    </row>
    <row r="907" s="114" customFormat="1" hidden="1" outlineLevel="2" spans="1:6">
      <c r="A907" s="177">
        <v>2130308</v>
      </c>
      <c r="B907" s="175" t="s">
        <v>905</v>
      </c>
      <c r="C907" s="176"/>
      <c r="D907" s="135">
        <v>0</v>
      </c>
      <c r="E907" s="135">
        <v>0</v>
      </c>
      <c r="F907" s="130"/>
    </row>
    <row r="908" s="114" customFormat="1" hidden="1" outlineLevel="2" spans="1:6">
      <c r="A908" s="177">
        <v>2130309</v>
      </c>
      <c r="B908" s="175" t="s">
        <v>906</v>
      </c>
      <c r="C908" s="176"/>
      <c r="D908" s="135">
        <v>0</v>
      </c>
      <c r="E908" s="135">
        <v>0</v>
      </c>
      <c r="F908" s="130"/>
    </row>
    <row r="909" s="114" customFormat="1" hidden="1" outlineLevel="2" spans="1:6">
      <c r="A909" s="177">
        <v>2130310</v>
      </c>
      <c r="B909" s="175" t="s">
        <v>907</v>
      </c>
      <c r="C909" s="176"/>
      <c r="D909" s="135">
        <v>0</v>
      </c>
      <c r="E909" s="135">
        <v>0</v>
      </c>
      <c r="F909" s="130"/>
    </row>
    <row r="910" s="114" customFormat="1" hidden="1" outlineLevel="2" spans="1:6">
      <c r="A910" s="177">
        <v>2130311</v>
      </c>
      <c r="B910" s="175" t="s">
        <v>908</v>
      </c>
      <c r="C910" s="176">
        <v>1194.5</v>
      </c>
      <c r="D910" s="135">
        <v>1604.269731</v>
      </c>
      <c r="E910" s="135">
        <v>409.769731</v>
      </c>
      <c r="F910" s="130"/>
    </row>
    <row r="911" s="114" customFormat="1" hidden="1" outlineLevel="2" spans="1:6">
      <c r="A911" s="177">
        <v>2130312</v>
      </c>
      <c r="B911" s="175" t="s">
        <v>909</v>
      </c>
      <c r="C911" s="176"/>
      <c r="D911" s="135">
        <v>0</v>
      </c>
      <c r="E911" s="135">
        <v>0</v>
      </c>
      <c r="F911" s="130"/>
    </row>
    <row r="912" s="114" customFormat="1" hidden="1" outlineLevel="2" spans="1:6">
      <c r="A912" s="177">
        <v>2130313</v>
      </c>
      <c r="B912" s="175" t="s">
        <v>910</v>
      </c>
      <c r="C912" s="176"/>
      <c r="D912" s="135">
        <v>0</v>
      </c>
      <c r="E912" s="135">
        <v>0</v>
      </c>
      <c r="F912" s="130"/>
    </row>
    <row r="913" s="114" customFormat="1" hidden="1" outlineLevel="2" spans="1:6">
      <c r="A913" s="177">
        <v>2130314</v>
      </c>
      <c r="B913" s="175" t="s">
        <v>911</v>
      </c>
      <c r="C913" s="176">
        <v>834</v>
      </c>
      <c r="D913" s="135">
        <v>621</v>
      </c>
      <c r="E913" s="135">
        <v>-213</v>
      </c>
      <c r="F913" s="130"/>
    </row>
    <row r="914" s="114" customFormat="1" hidden="1" outlineLevel="2" spans="1:6">
      <c r="A914" s="177">
        <v>2130315</v>
      </c>
      <c r="B914" s="175" t="s">
        <v>912</v>
      </c>
      <c r="C914" s="176"/>
      <c r="D914" s="135">
        <v>52.621226</v>
      </c>
      <c r="E914" s="135">
        <v>52.621226</v>
      </c>
      <c r="F914" s="130"/>
    </row>
    <row r="915" s="114" customFormat="1" hidden="1" outlineLevel="2" spans="1:6">
      <c r="A915" s="177">
        <v>2130316</v>
      </c>
      <c r="B915" s="175" t="s">
        <v>913</v>
      </c>
      <c r="C915" s="176"/>
      <c r="D915" s="135">
        <v>0</v>
      </c>
      <c r="E915" s="135">
        <v>0</v>
      </c>
      <c r="F915" s="130"/>
    </row>
    <row r="916" s="114" customFormat="1" hidden="1" outlineLevel="2" spans="1:6">
      <c r="A916" s="177">
        <v>2130317</v>
      </c>
      <c r="B916" s="175" t="s">
        <v>914</v>
      </c>
      <c r="C916" s="176"/>
      <c r="D916" s="135">
        <v>0</v>
      </c>
      <c r="E916" s="135">
        <v>0</v>
      </c>
      <c r="F916" s="130"/>
    </row>
    <row r="917" s="114" customFormat="1" hidden="1" outlineLevel="2" spans="1:6">
      <c r="A917" s="177">
        <v>2130318</v>
      </c>
      <c r="B917" s="175" t="s">
        <v>915</v>
      </c>
      <c r="C917" s="176"/>
      <c r="D917" s="135">
        <v>0</v>
      </c>
      <c r="E917" s="135">
        <v>0</v>
      </c>
      <c r="F917" s="130"/>
    </row>
    <row r="918" s="114" customFormat="1" hidden="1" outlineLevel="2" spans="1:6">
      <c r="A918" s="177">
        <v>2130319</v>
      </c>
      <c r="B918" s="175" t="s">
        <v>916</v>
      </c>
      <c r="C918" s="176"/>
      <c r="D918" s="135">
        <v>0</v>
      </c>
      <c r="E918" s="135">
        <v>0</v>
      </c>
      <c r="F918" s="130"/>
    </row>
    <row r="919" s="114" customFormat="1" hidden="1" outlineLevel="2" spans="1:6">
      <c r="A919" s="177">
        <v>2130321</v>
      </c>
      <c r="B919" s="175" t="s">
        <v>917</v>
      </c>
      <c r="C919" s="176"/>
      <c r="D919" s="135">
        <v>0</v>
      </c>
      <c r="E919" s="135">
        <v>0</v>
      </c>
      <c r="F919" s="130"/>
    </row>
    <row r="920" s="114" customFormat="1" hidden="1" outlineLevel="2" spans="1:6">
      <c r="A920" s="177">
        <v>2130322</v>
      </c>
      <c r="B920" s="175" t="s">
        <v>918</v>
      </c>
      <c r="C920" s="176"/>
      <c r="D920" s="135">
        <v>0</v>
      </c>
      <c r="E920" s="135">
        <v>0</v>
      </c>
      <c r="F920" s="130"/>
    </row>
    <row r="921" s="114" customFormat="1" hidden="1" outlineLevel="2" spans="1:6">
      <c r="A921" s="177">
        <v>2130333</v>
      </c>
      <c r="B921" s="175" t="s">
        <v>894</v>
      </c>
      <c r="C921" s="176"/>
      <c r="D921" s="135">
        <v>0</v>
      </c>
      <c r="E921" s="135">
        <v>0</v>
      </c>
      <c r="F921" s="130"/>
    </row>
    <row r="922" s="114" customFormat="1" hidden="1" outlineLevel="2" spans="1:6">
      <c r="A922" s="177">
        <v>2130334</v>
      </c>
      <c r="B922" s="175" t="s">
        <v>919</v>
      </c>
      <c r="C922" s="176"/>
      <c r="D922" s="135">
        <v>0</v>
      </c>
      <c r="E922" s="135">
        <v>0</v>
      </c>
      <c r="F922" s="130"/>
    </row>
    <row r="923" s="114" customFormat="1" hidden="1" outlineLevel="2" spans="1:6">
      <c r="A923" s="177">
        <v>2130335</v>
      </c>
      <c r="B923" s="175" t="s">
        <v>920</v>
      </c>
      <c r="C923" s="176"/>
      <c r="D923" s="135">
        <v>0</v>
      </c>
      <c r="E923" s="135">
        <v>0</v>
      </c>
      <c r="F923" s="130"/>
    </row>
    <row r="924" s="114" customFormat="1" hidden="1" outlineLevel="2" spans="1:6">
      <c r="A924" s="177">
        <v>2130336</v>
      </c>
      <c r="B924" s="175" t="s">
        <v>921</v>
      </c>
      <c r="C924" s="176"/>
      <c r="D924" s="135">
        <v>0</v>
      </c>
      <c r="E924" s="135">
        <v>0</v>
      </c>
      <c r="F924" s="130"/>
    </row>
    <row r="925" s="114" customFormat="1" hidden="1" outlineLevel="2" spans="1:6">
      <c r="A925" s="177">
        <v>2130337</v>
      </c>
      <c r="B925" s="175" t="s">
        <v>922</v>
      </c>
      <c r="C925" s="176"/>
      <c r="D925" s="135">
        <v>0</v>
      </c>
      <c r="E925" s="135">
        <v>0</v>
      </c>
      <c r="F925" s="130"/>
    </row>
    <row r="926" s="114" customFormat="1" hidden="1" outlineLevel="2" spans="1:6">
      <c r="A926" s="177">
        <v>2130399</v>
      </c>
      <c r="B926" s="175" t="s">
        <v>923</v>
      </c>
      <c r="C926" s="176">
        <v>7757</v>
      </c>
      <c r="D926" s="135">
        <v>950</v>
      </c>
      <c r="E926" s="135">
        <v>-6807</v>
      </c>
      <c r="F926" s="130"/>
    </row>
    <row r="927" s="114" customFormat="1" hidden="1" outlineLevel="1" collapsed="1" spans="1:6">
      <c r="A927" s="178">
        <v>21305</v>
      </c>
      <c r="B927" s="173" t="s">
        <v>924</v>
      </c>
      <c r="C927" s="172">
        <v>1021.180091</v>
      </c>
      <c r="D927" s="129">
        <v>1321.320017</v>
      </c>
      <c r="E927" s="129">
        <v>300.139926</v>
      </c>
      <c r="F927" s="130"/>
    </row>
    <row r="928" s="114" customFormat="1" hidden="1" outlineLevel="2" spans="1:6">
      <c r="A928" s="177">
        <v>2130501</v>
      </c>
      <c r="B928" s="175" t="s">
        <v>243</v>
      </c>
      <c r="C928" s="176">
        <v>290.508124</v>
      </c>
      <c r="D928" s="135">
        <v>290.64805</v>
      </c>
      <c r="E928" s="135">
        <v>0.139926000000003</v>
      </c>
      <c r="F928" s="130"/>
    </row>
    <row r="929" s="114" customFormat="1" hidden="1" outlineLevel="2" spans="1:6">
      <c r="A929" s="177">
        <v>2130502</v>
      </c>
      <c r="B929" s="175" t="s">
        <v>244</v>
      </c>
      <c r="C929" s="176">
        <v>60</v>
      </c>
      <c r="D929" s="135">
        <v>360</v>
      </c>
      <c r="E929" s="135">
        <v>300</v>
      </c>
      <c r="F929" s="130"/>
    </row>
    <row r="930" s="114" customFormat="1" hidden="1" outlineLevel="2" spans="1:6">
      <c r="A930" s="177">
        <v>2130503</v>
      </c>
      <c r="B930" s="175" t="s">
        <v>245</v>
      </c>
      <c r="C930" s="176">
        <v>50.671967</v>
      </c>
      <c r="D930" s="135">
        <v>50.671967</v>
      </c>
      <c r="E930" s="135">
        <v>0</v>
      </c>
      <c r="F930" s="130"/>
    </row>
    <row r="931" s="114" customFormat="1" hidden="1" outlineLevel="2" spans="1:6">
      <c r="A931" s="177">
        <v>2130504</v>
      </c>
      <c r="B931" s="175" t="s">
        <v>925</v>
      </c>
      <c r="C931" s="176"/>
      <c r="D931" s="135">
        <v>0</v>
      </c>
      <c r="E931" s="135">
        <v>0</v>
      </c>
      <c r="F931" s="130"/>
    </row>
    <row r="932" s="114" customFormat="1" hidden="1" outlineLevel="2" spans="1:6">
      <c r="A932" s="177">
        <v>2130505</v>
      </c>
      <c r="B932" s="175" t="s">
        <v>926</v>
      </c>
      <c r="C932" s="176"/>
      <c r="D932" s="135">
        <v>0</v>
      </c>
      <c r="E932" s="135">
        <v>0</v>
      </c>
      <c r="F932" s="130"/>
    </row>
    <row r="933" s="114" customFormat="1" hidden="1" outlineLevel="2" spans="1:6">
      <c r="A933" s="177">
        <v>2130506</v>
      </c>
      <c r="B933" s="175" t="s">
        <v>927</v>
      </c>
      <c r="C933" s="176"/>
      <c r="D933" s="135">
        <v>0</v>
      </c>
      <c r="E933" s="135">
        <v>0</v>
      </c>
      <c r="F933" s="130"/>
    </row>
    <row r="934" s="114" customFormat="1" hidden="1" outlineLevel="2" spans="1:6">
      <c r="A934" s="177">
        <v>2130507</v>
      </c>
      <c r="B934" s="175" t="s">
        <v>928</v>
      </c>
      <c r="C934" s="176"/>
      <c r="D934" s="135">
        <v>0</v>
      </c>
      <c r="E934" s="135">
        <v>0</v>
      </c>
      <c r="F934" s="130"/>
    </row>
    <row r="935" s="114" customFormat="1" hidden="1" outlineLevel="2" spans="1:6">
      <c r="A935" s="177">
        <v>2130508</v>
      </c>
      <c r="B935" s="175" t="s">
        <v>929</v>
      </c>
      <c r="C935" s="176"/>
      <c r="D935" s="135">
        <v>0</v>
      </c>
      <c r="E935" s="135">
        <v>0</v>
      </c>
      <c r="F935" s="130"/>
    </row>
    <row r="936" s="114" customFormat="1" hidden="1" outlineLevel="2" spans="1:6">
      <c r="A936" s="177">
        <v>2130550</v>
      </c>
      <c r="B936" s="175" t="s">
        <v>252</v>
      </c>
      <c r="C936" s="176"/>
      <c r="D936" s="135">
        <v>0</v>
      </c>
      <c r="E936" s="135">
        <v>0</v>
      </c>
      <c r="F936" s="130"/>
    </row>
    <row r="937" s="114" customFormat="1" ht="27" hidden="1" outlineLevel="2" spans="1:6">
      <c r="A937" s="177">
        <v>2130599</v>
      </c>
      <c r="B937" s="175" t="s">
        <v>930</v>
      </c>
      <c r="C937" s="176">
        <v>620</v>
      </c>
      <c r="D937" s="135">
        <v>620</v>
      </c>
      <c r="E937" s="135">
        <v>0</v>
      </c>
      <c r="F937" s="130"/>
    </row>
    <row r="938" s="114" customFormat="1" hidden="1" outlineLevel="1" collapsed="1" spans="1:6">
      <c r="A938" s="178">
        <v>21307</v>
      </c>
      <c r="B938" s="173" t="s">
        <v>931</v>
      </c>
      <c r="C938" s="172"/>
      <c r="D938" s="129">
        <v>0</v>
      </c>
      <c r="E938" s="129">
        <v>0</v>
      </c>
      <c r="F938" s="130"/>
    </row>
    <row r="939" s="114" customFormat="1" hidden="1" outlineLevel="2" spans="1:6">
      <c r="A939" s="177">
        <v>2130701</v>
      </c>
      <c r="B939" s="175" t="s">
        <v>932</v>
      </c>
      <c r="C939" s="176"/>
      <c r="D939" s="135">
        <v>0</v>
      </c>
      <c r="E939" s="135">
        <v>0</v>
      </c>
      <c r="F939" s="130"/>
    </row>
    <row r="940" s="114" customFormat="1" hidden="1" outlineLevel="2" spans="1:6">
      <c r="A940" s="177">
        <v>2130704</v>
      </c>
      <c r="B940" s="175" t="s">
        <v>933</v>
      </c>
      <c r="C940" s="176"/>
      <c r="D940" s="135">
        <v>0</v>
      </c>
      <c r="E940" s="135">
        <v>0</v>
      </c>
      <c r="F940" s="130"/>
    </row>
    <row r="941" s="114" customFormat="1" hidden="1" outlineLevel="2" spans="1:6">
      <c r="A941" s="177">
        <v>2130705</v>
      </c>
      <c r="B941" s="175" t="s">
        <v>934</v>
      </c>
      <c r="C941" s="176"/>
      <c r="D941" s="135">
        <v>0</v>
      </c>
      <c r="E941" s="135">
        <v>0</v>
      </c>
      <c r="F941" s="130"/>
    </row>
    <row r="942" s="114" customFormat="1" hidden="1" outlineLevel="2" spans="1:6">
      <c r="A942" s="177">
        <v>2130706</v>
      </c>
      <c r="B942" s="175" t="s">
        <v>935</v>
      </c>
      <c r="C942" s="176"/>
      <c r="D942" s="135">
        <v>0</v>
      </c>
      <c r="E942" s="135">
        <v>0</v>
      </c>
      <c r="F942" s="130"/>
    </row>
    <row r="943" s="114" customFormat="1" hidden="1" outlineLevel="2" spans="1:6">
      <c r="A943" s="177">
        <v>2130707</v>
      </c>
      <c r="B943" s="175" t="s">
        <v>936</v>
      </c>
      <c r="C943" s="176"/>
      <c r="D943" s="135">
        <v>0</v>
      </c>
      <c r="E943" s="135">
        <v>0</v>
      </c>
      <c r="F943" s="130"/>
    </row>
    <row r="944" s="114" customFormat="1" hidden="1" outlineLevel="2" spans="1:6">
      <c r="A944" s="177">
        <v>2130799</v>
      </c>
      <c r="B944" s="175" t="s">
        <v>937</v>
      </c>
      <c r="C944" s="176"/>
      <c r="D944" s="135">
        <v>0</v>
      </c>
      <c r="E944" s="135">
        <v>0</v>
      </c>
      <c r="F944" s="130"/>
    </row>
    <row r="945" s="114" customFormat="1" hidden="1" outlineLevel="1" collapsed="1" spans="1:6">
      <c r="A945" s="178">
        <v>21308</v>
      </c>
      <c r="B945" s="173" t="s">
        <v>938</v>
      </c>
      <c r="C945" s="172">
        <v>5626</v>
      </c>
      <c r="D945" s="129">
        <v>6661.124495</v>
      </c>
      <c r="E945" s="129">
        <v>1035.124495</v>
      </c>
      <c r="F945" s="130" t="s">
        <v>939</v>
      </c>
    </row>
    <row r="946" s="114" customFormat="1" hidden="1" outlineLevel="2" spans="1:6">
      <c r="A946" s="177">
        <v>2130801</v>
      </c>
      <c r="B946" s="175" t="s">
        <v>940</v>
      </c>
      <c r="C946" s="176"/>
      <c r="D946" s="135">
        <v>0</v>
      </c>
      <c r="E946" s="135">
        <v>0</v>
      </c>
      <c r="F946" s="130"/>
    </row>
    <row r="947" s="114" customFormat="1" hidden="1" outlineLevel="2" spans="1:6">
      <c r="A947" s="177">
        <v>2130803</v>
      </c>
      <c r="B947" s="175" t="s">
        <v>941</v>
      </c>
      <c r="C947" s="176">
        <v>270</v>
      </c>
      <c r="D947" s="135">
        <v>0</v>
      </c>
      <c r="E947" s="135">
        <v>-270</v>
      </c>
      <c r="F947" s="130"/>
    </row>
    <row r="948" s="114" customFormat="1" hidden="1" outlineLevel="2" spans="1:6">
      <c r="A948" s="177">
        <v>2130804</v>
      </c>
      <c r="B948" s="175" t="s">
        <v>942</v>
      </c>
      <c r="C948" s="176">
        <v>4356</v>
      </c>
      <c r="D948" s="135">
        <v>5807.124495</v>
      </c>
      <c r="E948" s="135">
        <v>1451.124495</v>
      </c>
      <c r="F948" s="130"/>
    </row>
    <row r="949" s="114" customFormat="1" hidden="1" outlineLevel="2" spans="1:6">
      <c r="A949" s="177">
        <v>2130805</v>
      </c>
      <c r="B949" s="175" t="s">
        <v>943</v>
      </c>
      <c r="C949" s="176"/>
      <c r="D949" s="135">
        <v>0</v>
      </c>
      <c r="E949" s="135">
        <v>0</v>
      </c>
      <c r="F949" s="130"/>
    </row>
    <row r="950" s="114" customFormat="1" hidden="1" outlineLevel="2" spans="1:6">
      <c r="A950" s="177">
        <v>2130899</v>
      </c>
      <c r="B950" s="175" t="s">
        <v>944</v>
      </c>
      <c r="C950" s="176">
        <v>1000</v>
      </c>
      <c r="D950" s="135">
        <v>854</v>
      </c>
      <c r="E950" s="135">
        <v>-146</v>
      </c>
      <c r="F950" s="130"/>
    </row>
    <row r="951" s="114" customFormat="1" hidden="1" outlineLevel="1" collapsed="1" spans="1:6">
      <c r="A951" s="178">
        <v>21309</v>
      </c>
      <c r="B951" s="173" t="s">
        <v>945</v>
      </c>
      <c r="C951" s="172">
        <v>220</v>
      </c>
      <c r="D951" s="129">
        <v>0</v>
      </c>
      <c r="E951" s="129">
        <v>-220</v>
      </c>
      <c r="F951" s="130"/>
    </row>
    <row r="952" s="114" customFormat="1" hidden="1" outlineLevel="2" spans="1:6">
      <c r="A952" s="177">
        <v>2130901</v>
      </c>
      <c r="B952" s="175" t="s">
        <v>946</v>
      </c>
      <c r="C952" s="176"/>
      <c r="D952" s="135">
        <v>0</v>
      </c>
      <c r="E952" s="135">
        <v>0</v>
      </c>
      <c r="F952" s="130"/>
    </row>
    <row r="953" s="114" customFormat="1" hidden="1" outlineLevel="2" spans="1:6">
      <c r="A953" s="177">
        <v>2130999</v>
      </c>
      <c r="B953" s="175" t="s">
        <v>947</v>
      </c>
      <c r="C953" s="176">
        <v>220</v>
      </c>
      <c r="D953" s="135">
        <v>0</v>
      </c>
      <c r="E953" s="135">
        <v>-220</v>
      </c>
      <c r="F953" s="130"/>
    </row>
    <row r="954" s="114" customFormat="1" hidden="1" outlineLevel="2" spans="1:6">
      <c r="A954" s="178">
        <v>21369</v>
      </c>
      <c r="B954" s="173" t="s">
        <v>948</v>
      </c>
      <c r="C954" s="172"/>
      <c r="D954" s="129">
        <v>1815</v>
      </c>
      <c r="E954" s="129">
        <v>1815</v>
      </c>
      <c r="F954" s="130"/>
    </row>
    <row r="955" s="114" customFormat="1" hidden="1" outlineLevel="2" spans="1:6">
      <c r="A955" s="177">
        <v>2136902</v>
      </c>
      <c r="B955" s="175" t="s">
        <v>948</v>
      </c>
      <c r="C955" s="176"/>
      <c r="D955" s="135">
        <v>1815</v>
      </c>
      <c r="E955" s="135">
        <v>1815</v>
      </c>
      <c r="F955" s="130"/>
    </row>
    <row r="956" s="114" customFormat="1" hidden="1" outlineLevel="1" collapsed="1" spans="1:6">
      <c r="A956" s="178">
        <v>21399</v>
      </c>
      <c r="B956" s="173" t="s">
        <v>949</v>
      </c>
      <c r="C956" s="172"/>
      <c r="D956" s="129">
        <v>34000</v>
      </c>
      <c r="E956" s="129">
        <v>34000</v>
      </c>
      <c r="F956" s="130"/>
    </row>
    <row r="957" s="114" customFormat="1" hidden="1" outlineLevel="2" spans="1:6">
      <c r="A957" s="177">
        <v>2139901</v>
      </c>
      <c r="B957" s="175" t="s">
        <v>950</v>
      </c>
      <c r="C957" s="176"/>
      <c r="D957" s="135">
        <v>0</v>
      </c>
      <c r="E957" s="135">
        <v>0</v>
      </c>
      <c r="F957" s="130"/>
    </row>
    <row r="958" s="114" customFormat="1" hidden="1" outlineLevel="2" spans="1:6">
      <c r="A958" s="177">
        <v>2139999</v>
      </c>
      <c r="B958" s="175" t="s">
        <v>949</v>
      </c>
      <c r="C958" s="176"/>
      <c r="D958" s="179">
        <v>34000</v>
      </c>
      <c r="E958" s="135">
        <v>34000</v>
      </c>
      <c r="F958" s="130" t="s">
        <v>951</v>
      </c>
    </row>
    <row r="959" s="117" customFormat="1" ht="60" customHeight="1" collapsed="1" spans="1:6">
      <c r="A959" s="178">
        <v>214</v>
      </c>
      <c r="B959" s="171" t="s">
        <v>952</v>
      </c>
      <c r="C959" s="172">
        <v>104263.614998</v>
      </c>
      <c r="D959" s="129">
        <v>134855.7784446</v>
      </c>
      <c r="E959" s="129">
        <v>30592.1634466</v>
      </c>
      <c r="F959" s="139" t="s">
        <v>953</v>
      </c>
    </row>
    <row r="960" s="114" customFormat="1" hidden="1" outlineLevel="1" spans="1:6">
      <c r="A960" s="178">
        <v>21401</v>
      </c>
      <c r="B960" s="173" t="s">
        <v>954</v>
      </c>
      <c r="C960" s="172">
        <v>93552.123398</v>
      </c>
      <c r="D960" s="129">
        <v>117347.9217446</v>
      </c>
      <c r="E960" s="129">
        <v>23795.7983466</v>
      </c>
      <c r="F960" s="130"/>
    </row>
    <row r="961" s="114" customFormat="1" hidden="1" outlineLevel="2" spans="1:6">
      <c r="A961" s="177">
        <v>2140101</v>
      </c>
      <c r="B961" s="175" t="s">
        <v>243</v>
      </c>
      <c r="C961" s="176">
        <v>4021.154457</v>
      </c>
      <c r="D961" s="135">
        <v>5047.820249</v>
      </c>
      <c r="E961" s="135">
        <v>1026.665792</v>
      </c>
      <c r="F961" s="130"/>
    </row>
    <row r="962" s="114" customFormat="1" hidden="1" outlineLevel="2" spans="1:6">
      <c r="A962" s="177">
        <v>2140102</v>
      </c>
      <c r="B962" s="175" t="s">
        <v>244</v>
      </c>
      <c r="C962" s="176"/>
      <c r="D962" s="135">
        <v>0</v>
      </c>
      <c r="E962" s="135">
        <v>0</v>
      </c>
      <c r="F962" s="130"/>
    </row>
    <row r="963" s="114" customFormat="1" hidden="1" outlineLevel="2" spans="1:6">
      <c r="A963" s="177">
        <v>2140103</v>
      </c>
      <c r="B963" s="175" t="s">
        <v>245</v>
      </c>
      <c r="C963" s="176"/>
      <c r="D963" s="135">
        <v>10.782281</v>
      </c>
      <c r="E963" s="135">
        <v>10.782281</v>
      </c>
      <c r="F963" s="130"/>
    </row>
    <row r="964" s="114" customFormat="1" hidden="1" outlineLevel="2" spans="1:6">
      <c r="A964" s="177">
        <v>2140104</v>
      </c>
      <c r="B964" s="175" t="s">
        <v>955</v>
      </c>
      <c r="C964" s="176">
        <v>72661</v>
      </c>
      <c r="D964" s="135">
        <v>98329</v>
      </c>
      <c r="E964" s="135">
        <v>25668</v>
      </c>
      <c r="F964" s="130"/>
    </row>
    <row r="965" s="114" customFormat="1" hidden="1" outlineLevel="2" spans="1:6">
      <c r="A965" s="177">
        <v>2140106</v>
      </c>
      <c r="B965" s="175" t="s">
        <v>956</v>
      </c>
      <c r="C965" s="176">
        <v>1952</v>
      </c>
      <c r="D965" s="135">
        <v>1952</v>
      </c>
      <c r="E965" s="135">
        <v>0</v>
      </c>
      <c r="F965" s="130"/>
    </row>
    <row r="966" s="114" customFormat="1" hidden="1" outlineLevel="2" spans="1:6">
      <c r="A966" s="177">
        <v>2140109</v>
      </c>
      <c r="B966" s="175" t="s">
        <v>957</v>
      </c>
      <c r="C966" s="176"/>
      <c r="D966" s="135">
        <v>0</v>
      </c>
      <c r="E966" s="135">
        <v>0</v>
      </c>
      <c r="F966" s="130"/>
    </row>
    <row r="967" s="114" customFormat="1" hidden="1" outlineLevel="2" spans="1:6">
      <c r="A967" s="177">
        <v>2140110</v>
      </c>
      <c r="B967" s="175" t="s">
        <v>958</v>
      </c>
      <c r="C967" s="176">
        <v>23</v>
      </c>
      <c r="D967" s="135">
        <v>23</v>
      </c>
      <c r="E967" s="135">
        <v>0</v>
      </c>
      <c r="F967" s="130"/>
    </row>
    <row r="968" s="114" customFormat="1" hidden="1" outlineLevel="2" spans="1:6">
      <c r="A968" s="177">
        <v>2140111</v>
      </c>
      <c r="B968" s="175" t="s">
        <v>959</v>
      </c>
      <c r="C968" s="176"/>
      <c r="D968" s="135">
        <v>0</v>
      </c>
      <c r="E968" s="135">
        <v>0</v>
      </c>
      <c r="F968" s="130"/>
    </row>
    <row r="969" s="114" customFormat="1" hidden="1" outlineLevel="2" spans="1:6">
      <c r="A969" s="177">
        <v>2140112</v>
      </c>
      <c r="B969" s="175" t="s">
        <v>960</v>
      </c>
      <c r="C969" s="176">
        <v>990.837691</v>
      </c>
      <c r="D969" s="135">
        <v>954.837691</v>
      </c>
      <c r="E969" s="135">
        <v>-36</v>
      </c>
      <c r="F969" s="130"/>
    </row>
    <row r="970" s="114" customFormat="1" hidden="1" outlineLevel="2" spans="1:6">
      <c r="A970" s="177">
        <v>2140114</v>
      </c>
      <c r="B970" s="175" t="s">
        <v>961</v>
      </c>
      <c r="C970" s="176"/>
      <c r="D970" s="135">
        <v>0</v>
      </c>
      <c r="E970" s="135">
        <v>0</v>
      </c>
      <c r="F970" s="130"/>
    </row>
    <row r="971" s="114" customFormat="1" hidden="1" outlineLevel="2" spans="1:6">
      <c r="A971" s="177">
        <v>2140122</v>
      </c>
      <c r="B971" s="175" t="s">
        <v>962</v>
      </c>
      <c r="C971" s="176">
        <v>2286.691095</v>
      </c>
      <c r="D971" s="135">
        <v>2203</v>
      </c>
      <c r="E971" s="135">
        <v>-83.6910950000001</v>
      </c>
      <c r="F971" s="130"/>
    </row>
    <row r="972" s="114" customFormat="1" hidden="1" outlineLevel="2" spans="1:6">
      <c r="A972" s="177">
        <v>2140123</v>
      </c>
      <c r="B972" s="175" t="s">
        <v>963</v>
      </c>
      <c r="C972" s="176"/>
      <c r="D972" s="135">
        <v>0</v>
      </c>
      <c r="E972" s="135">
        <v>0</v>
      </c>
      <c r="F972" s="130"/>
    </row>
    <row r="973" s="114" customFormat="1" hidden="1" outlineLevel="2" spans="1:6">
      <c r="A973" s="177">
        <v>2140127</v>
      </c>
      <c r="B973" s="175" t="s">
        <v>964</v>
      </c>
      <c r="C973" s="176"/>
      <c r="D973" s="135">
        <v>0</v>
      </c>
      <c r="E973" s="135">
        <v>0</v>
      </c>
      <c r="F973" s="130"/>
    </row>
    <row r="974" s="114" customFormat="1" hidden="1" outlineLevel="2" spans="1:6">
      <c r="A974" s="177">
        <v>2140128</v>
      </c>
      <c r="B974" s="175" t="s">
        <v>965</v>
      </c>
      <c r="C974" s="176"/>
      <c r="D974" s="135">
        <v>0</v>
      </c>
      <c r="E974" s="135">
        <v>0</v>
      </c>
      <c r="F974" s="130"/>
    </row>
    <row r="975" s="114" customFormat="1" hidden="1" outlineLevel="2" spans="1:6">
      <c r="A975" s="177">
        <v>2140129</v>
      </c>
      <c r="B975" s="175" t="s">
        <v>966</v>
      </c>
      <c r="C975" s="176"/>
      <c r="D975" s="135">
        <v>0</v>
      </c>
      <c r="E975" s="135">
        <v>0</v>
      </c>
      <c r="F975" s="130"/>
    </row>
    <row r="976" s="114" customFormat="1" hidden="1" outlineLevel="2" spans="1:6">
      <c r="A976" s="177">
        <v>2140130</v>
      </c>
      <c r="B976" s="175" t="s">
        <v>967</v>
      </c>
      <c r="C976" s="176"/>
      <c r="D976" s="135">
        <v>0</v>
      </c>
      <c r="E976" s="135">
        <v>0</v>
      </c>
      <c r="F976" s="130"/>
    </row>
    <row r="977" s="114" customFormat="1" hidden="1" outlineLevel="2" spans="1:6">
      <c r="A977" s="177">
        <v>2140131</v>
      </c>
      <c r="B977" s="175" t="s">
        <v>968</v>
      </c>
      <c r="C977" s="176"/>
      <c r="D977" s="135">
        <v>0</v>
      </c>
      <c r="E977" s="135">
        <v>0</v>
      </c>
      <c r="F977" s="130"/>
    </row>
    <row r="978" s="114" customFormat="1" hidden="1" outlineLevel="2" spans="1:6">
      <c r="A978" s="177">
        <v>2140133</v>
      </c>
      <c r="B978" s="175" t="s">
        <v>969</v>
      </c>
      <c r="C978" s="176"/>
      <c r="D978" s="135">
        <v>0</v>
      </c>
      <c r="E978" s="135">
        <v>0</v>
      </c>
      <c r="F978" s="130"/>
    </row>
    <row r="979" s="114" customFormat="1" hidden="1" outlineLevel="2" spans="1:6">
      <c r="A979" s="177">
        <v>2140136</v>
      </c>
      <c r="B979" s="175" t="s">
        <v>970</v>
      </c>
      <c r="C979" s="176">
        <v>281.7</v>
      </c>
      <c r="D979" s="135">
        <v>353.601095</v>
      </c>
      <c r="E979" s="135">
        <v>71.901095</v>
      </c>
      <c r="F979" s="130"/>
    </row>
    <row r="980" s="114" customFormat="1" hidden="1" outlineLevel="2" spans="1:6">
      <c r="A980" s="177">
        <v>2140138</v>
      </c>
      <c r="B980" s="175" t="s">
        <v>971</v>
      </c>
      <c r="C980" s="176"/>
      <c r="D980" s="135">
        <v>0</v>
      </c>
      <c r="E980" s="135">
        <v>0</v>
      </c>
      <c r="F980" s="130"/>
    </row>
    <row r="981" s="114" customFormat="1" hidden="1" outlineLevel="2" spans="1:6">
      <c r="A981" s="177">
        <v>2140199</v>
      </c>
      <c r="B981" s="175" t="s">
        <v>972</v>
      </c>
      <c r="C981" s="176">
        <v>11335.740155</v>
      </c>
      <c r="D981" s="135">
        <v>8473.8804286</v>
      </c>
      <c r="E981" s="135">
        <v>-2861.8597264</v>
      </c>
      <c r="F981" s="130"/>
    </row>
    <row r="982" s="114" customFormat="1" hidden="1" outlineLevel="1" collapsed="1" spans="1:6">
      <c r="A982" s="178">
        <v>21402</v>
      </c>
      <c r="B982" s="173" t="s">
        <v>973</v>
      </c>
      <c r="C982" s="172"/>
      <c r="D982" s="129">
        <v>500</v>
      </c>
      <c r="E982" s="129">
        <v>500</v>
      </c>
      <c r="F982" s="130"/>
    </row>
    <row r="983" s="114" customFormat="1" hidden="1" outlineLevel="2" spans="1:6">
      <c r="A983" s="177">
        <v>2140201</v>
      </c>
      <c r="B983" s="175" t="s">
        <v>243</v>
      </c>
      <c r="C983" s="176"/>
      <c r="D983" s="135">
        <v>0</v>
      </c>
      <c r="E983" s="135">
        <v>0</v>
      </c>
      <c r="F983" s="130"/>
    </row>
    <row r="984" s="114" customFormat="1" hidden="1" outlineLevel="2" spans="1:6">
      <c r="A984" s="177">
        <v>2140202</v>
      </c>
      <c r="B984" s="175" t="s">
        <v>244</v>
      </c>
      <c r="C984" s="176"/>
      <c r="D984" s="135">
        <v>0</v>
      </c>
      <c r="E984" s="135">
        <v>0</v>
      </c>
      <c r="F984" s="130"/>
    </row>
    <row r="985" s="114" customFormat="1" hidden="1" outlineLevel="2" spans="1:6">
      <c r="A985" s="177">
        <v>2140203</v>
      </c>
      <c r="B985" s="175" t="s">
        <v>245</v>
      </c>
      <c r="C985" s="176"/>
      <c r="D985" s="135">
        <v>0</v>
      </c>
      <c r="E985" s="135">
        <v>0</v>
      </c>
      <c r="F985" s="130"/>
    </row>
    <row r="986" s="114" customFormat="1" hidden="1" outlineLevel="2" spans="1:6">
      <c r="A986" s="177">
        <v>2140204</v>
      </c>
      <c r="B986" s="175" t="s">
        <v>974</v>
      </c>
      <c r="C986" s="176"/>
      <c r="D986" s="135">
        <v>0</v>
      </c>
      <c r="E986" s="135">
        <v>0</v>
      </c>
      <c r="F986" s="130"/>
    </row>
    <row r="987" s="114" customFormat="1" hidden="1" outlineLevel="2" spans="1:6">
      <c r="A987" s="177">
        <v>2140205</v>
      </c>
      <c r="B987" s="175" t="s">
        <v>975</v>
      </c>
      <c r="C987" s="176"/>
      <c r="D987" s="135">
        <v>0</v>
      </c>
      <c r="E987" s="135">
        <v>0</v>
      </c>
      <c r="F987" s="130"/>
    </row>
    <row r="988" s="114" customFormat="1" hidden="1" outlineLevel="2" spans="1:6">
      <c r="A988" s="177">
        <v>2140206</v>
      </c>
      <c r="B988" s="175" t="s">
        <v>976</v>
      </c>
      <c r="C988" s="176"/>
      <c r="D988" s="135">
        <v>0</v>
      </c>
      <c r="E988" s="135">
        <v>0</v>
      </c>
      <c r="F988" s="130"/>
    </row>
    <row r="989" s="114" customFormat="1" hidden="1" outlineLevel="2" spans="1:6">
      <c r="A989" s="177">
        <v>2140207</v>
      </c>
      <c r="B989" s="175" t="s">
        <v>977</v>
      </c>
      <c r="C989" s="176"/>
      <c r="D989" s="135">
        <v>0</v>
      </c>
      <c r="E989" s="135">
        <v>0</v>
      </c>
      <c r="F989" s="130"/>
    </row>
    <row r="990" s="114" customFormat="1" hidden="1" outlineLevel="2" spans="1:6">
      <c r="A990" s="177">
        <v>2140208</v>
      </c>
      <c r="B990" s="175" t="s">
        <v>978</v>
      </c>
      <c r="C990" s="176"/>
      <c r="D990" s="135">
        <v>0</v>
      </c>
      <c r="E990" s="135">
        <v>0</v>
      </c>
      <c r="F990" s="130"/>
    </row>
    <row r="991" s="114" customFormat="1" hidden="1" outlineLevel="2" spans="1:6">
      <c r="A991" s="177">
        <v>2140299</v>
      </c>
      <c r="B991" s="175" t="s">
        <v>979</v>
      </c>
      <c r="C991" s="176"/>
      <c r="D991" s="135">
        <v>500</v>
      </c>
      <c r="E991" s="135">
        <v>500</v>
      </c>
      <c r="F991" s="130"/>
    </row>
    <row r="992" s="114" customFormat="1" hidden="1" outlineLevel="1" collapsed="1" spans="1:6">
      <c r="A992" s="178">
        <v>21403</v>
      </c>
      <c r="B992" s="173" t="s">
        <v>980</v>
      </c>
      <c r="C992" s="172">
        <v>8100</v>
      </c>
      <c r="D992" s="129">
        <v>14897.86</v>
      </c>
      <c r="E992" s="129">
        <v>6797.86</v>
      </c>
      <c r="F992" s="130"/>
    </row>
    <row r="993" s="114" customFormat="1" hidden="1" outlineLevel="2" spans="1:6">
      <c r="A993" s="177">
        <v>2140301</v>
      </c>
      <c r="B993" s="175" t="s">
        <v>243</v>
      </c>
      <c r="C993" s="176"/>
      <c r="D993" s="135">
        <v>0</v>
      </c>
      <c r="E993" s="135">
        <v>0</v>
      </c>
      <c r="F993" s="130"/>
    </row>
    <row r="994" s="114" customFormat="1" hidden="1" outlineLevel="2" spans="1:6">
      <c r="A994" s="177">
        <v>2140302</v>
      </c>
      <c r="B994" s="175" t="s">
        <v>244</v>
      </c>
      <c r="C994" s="176"/>
      <c r="D994" s="135">
        <v>1.86</v>
      </c>
      <c r="E994" s="135">
        <v>1.86</v>
      </c>
      <c r="F994" s="130"/>
    </row>
    <row r="995" s="114" customFormat="1" hidden="1" outlineLevel="2" spans="1:6">
      <c r="A995" s="177">
        <v>2140303</v>
      </c>
      <c r="B995" s="175" t="s">
        <v>245</v>
      </c>
      <c r="C995" s="176"/>
      <c r="D995" s="135">
        <v>0</v>
      </c>
      <c r="E995" s="135">
        <v>0</v>
      </c>
      <c r="F995" s="130"/>
    </row>
    <row r="996" s="114" customFormat="1" hidden="1" outlineLevel="2" spans="1:6">
      <c r="A996" s="177">
        <v>2140304</v>
      </c>
      <c r="B996" s="175" t="s">
        <v>981</v>
      </c>
      <c r="C996" s="176">
        <v>5000</v>
      </c>
      <c r="D996" s="135">
        <v>3000</v>
      </c>
      <c r="E996" s="135">
        <v>-2000</v>
      </c>
      <c r="F996" s="130"/>
    </row>
    <row r="997" s="114" customFormat="1" hidden="1" outlineLevel="2" spans="1:6">
      <c r="A997" s="177">
        <v>2140305</v>
      </c>
      <c r="B997" s="175" t="s">
        <v>982</v>
      </c>
      <c r="C997" s="176"/>
      <c r="D997" s="135">
        <v>0</v>
      </c>
      <c r="E997" s="135">
        <v>0</v>
      </c>
      <c r="F997" s="130"/>
    </row>
    <row r="998" s="114" customFormat="1" hidden="1" outlineLevel="2" spans="1:6">
      <c r="A998" s="177">
        <v>2140306</v>
      </c>
      <c r="B998" s="175" t="s">
        <v>983</v>
      </c>
      <c r="C998" s="176"/>
      <c r="D998" s="135">
        <v>0</v>
      </c>
      <c r="E998" s="135">
        <v>0</v>
      </c>
      <c r="F998" s="130"/>
    </row>
    <row r="999" s="114" customFormat="1" hidden="1" outlineLevel="2" spans="1:6">
      <c r="A999" s="177">
        <v>2140307</v>
      </c>
      <c r="B999" s="175" t="s">
        <v>984</v>
      </c>
      <c r="C999" s="176"/>
      <c r="D999" s="135">
        <v>0</v>
      </c>
      <c r="E999" s="135">
        <v>0</v>
      </c>
      <c r="F999" s="130"/>
    </row>
    <row r="1000" s="114" customFormat="1" hidden="1" outlineLevel="2" spans="1:6">
      <c r="A1000" s="177">
        <v>2140308</v>
      </c>
      <c r="B1000" s="175" t="s">
        <v>985</v>
      </c>
      <c r="C1000" s="176"/>
      <c r="D1000" s="135">
        <v>0</v>
      </c>
      <c r="E1000" s="135">
        <v>0</v>
      </c>
      <c r="F1000" s="130"/>
    </row>
    <row r="1001" s="114" customFormat="1" hidden="1" outlineLevel="2" spans="1:6">
      <c r="A1001" s="177">
        <v>2140399</v>
      </c>
      <c r="B1001" s="175" t="s">
        <v>986</v>
      </c>
      <c r="C1001" s="176">
        <v>3100</v>
      </c>
      <c r="D1001" s="135">
        <v>11896</v>
      </c>
      <c r="E1001" s="135">
        <v>8796</v>
      </c>
      <c r="F1001" s="130"/>
    </row>
    <row r="1002" s="114" customFormat="1" hidden="1" outlineLevel="1" collapsed="1" spans="1:6">
      <c r="A1002" s="178">
        <v>21405</v>
      </c>
      <c r="B1002" s="173" t="s">
        <v>987</v>
      </c>
      <c r="C1002" s="172"/>
      <c r="D1002" s="129">
        <v>0</v>
      </c>
      <c r="E1002" s="129">
        <v>0</v>
      </c>
      <c r="F1002" s="130"/>
    </row>
    <row r="1003" s="114" customFormat="1" hidden="1" outlineLevel="2" spans="1:6">
      <c r="A1003" s="177">
        <v>2140501</v>
      </c>
      <c r="B1003" s="175" t="s">
        <v>243</v>
      </c>
      <c r="C1003" s="176"/>
      <c r="D1003" s="135">
        <v>0</v>
      </c>
      <c r="E1003" s="135">
        <v>0</v>
      </c>
      <c r="F1003" s="130"/>
    </row>
    <row r="1004" s="114" customFormat="1" hidden="1" outlineLevel="2" spans="1:6">
      <c r="A1004" s="177">
        <v>2140502</v>
      </c>
      <c r="B1004" s="175" t="s">
        <v>244</v>
      </c>
      <c r="C1004" s="176"/>
      <c r="D1004" s="135">
        <v>0</v>
      </c>
      <c r="E1004" s="135">
        <v>0</v>
      </c>
      <c r="F1004" s="130"/>
    </row>
    <row r="1005" s="114" customFormat="1" hidden="1" outlineLevel="2" spans="1:6">
      <c r="A1005" s="177">
        <v>2140503</v>
      </c>
      <c r="B1005" s="175" t="s">
        <v>245</v>
      </c>
      <c r="C1005" s="176"/>
      <c r="D1005" s="135">
        <v>0</v>
      </c>
      <c r="E1005" s="135">
        <v>0</v>
      </c>
      <c r="F1005" s="130"/>
    </row>
    <row r="1006" s="114" customFormat="1" hidden="1" outlineLevel="2" spans="1:6">
      <c r="A1006" s="177">
        <v>2140504</v>
      </c>
      <c r="B1006" s="175" t="s">
        <v>978</v>
      </c>
      <c r="C1006" s="176"/>
      <c r="D1006" s="135">
        <v>0</v>
      </c>
      <c r="E1006" s="135">
        <v>0</v>
      </c>
      <c r="F1006" s="130"/>
    </row>
    <row r="1007" s="114" customFormat="1" hidden="1" outlineLevel="2" spans="1:6">
      <c r="A1007" s="177">
        <v>2140505</v>
      </c>
      <c r="B1007" s="175" t="s">
        <v>988</v>
      </c>
      <c r="C1007" s="176"/>
      <c r="D1007" s="135">
        <v>0</v>
      </c>
      <c r="E1007" s="135">
        <v>0</v>
      </c>
      <c r="F1007" s="130"/>
    </row>
    <row r="1008" s="114" customFormat="1" hidden="1" outlineLevel="2" spans="1:6">
      <c r="A1008" s="177">
        <v>2140599</v>
      </c>
      <c r="B1008" s="175" t="s">
        <v>989</v>
      </c>
      <c r="C1008" s="176"/>
      <c r="D1008" s="135">
        <v>0</v>
      </c>
      <c r="E1008" s="135">
        <v>0</v>
      </c>
      <c r="F1008" s="130"/>
    </row>
    <row r="1009" s="114" customFormat="1" hidden="1" outlineLevel="1" collapsed="1" spans="1:6">
      <c r="A1009" s="178">
        <v>21406</v>
      </c>
      <c r="B1009" s="173" t="s">
        <v>990</v>
      </c>
      <c r="C1009" s="172"/>
      <c r="D1009" s="129">
        <v>0</v>
      </c>
      <c r="E1009" s="129">
        <v>0</v>
      </c>
      <c r="F1009" s="130"/>
    </row>
    <row r="1010" s="114" customFormat="1" ht="27" hidden="1" outlineLevel="2" spans="1:6">
      <c r="A1010" s="177">
        <v>2140601</v>
      </c>
      <c r="B1010" s="175" t="s">
        <v>991</v>
      </c>
      <c r="C1010" s="176"/>
      <c r="D1010" s="135">
        <v>0</v>
      </c>
      <c r="E1010" s="135">
        <v>0</v>
      </c>
      <c r="F1010" s="130"/>
    </row>
    <row r="1011" s="114" customFormat="1" hidden="1" outlineLevel="2" spans="1:6">
      <c r="A1011" s="177">
        <v>2140602</v>
      </c>
      <c r="B1011" s="175" t="s">
        <v>992</v>
      </c>
      <c r="C1011" s="176"/>
      <c r="D1011" s="135">
        <v>0</v>
      </c>
      <c r="E1011" s="135">
        <v>0</v>
      </c>
      <c r="F1011" s="130"/>
    </row>
    <row r="1012" s="114" customFormat="1" hidden="1" outlineLevel="2" spans="1:6">
      <c r="A1012" s="177">
        <v>2140603</v>
      </c>
      <c r="B1012" s="175" t="s">
        <v>993</v>
      </c>
      <c r="C1012" s="176"/>
      <c r="D1012" s="135">
        <v>0</v>
      </c>
      <c r="E1012" s="135">
        <v>0</v>
      </c>
      <c r="F1012" s="130"/>
    </row>
    <row r="1013" s="114" customFormat="1" hidden="1" outlineLevel="2" spans="1:6">
      <c r="A1013" s="177">
        <v>2140699</v>
      </c>
      <c r="B1013" s="175" t="s">
        <v>994</v>
      </c>
      <c r="C1013" s="176"/>
      <c r="D1013" s="135">
        <v>0</v>
      </c>
      <c r="E1013" s="135">
        <v>0</v>
      </c>
      <c r="F1013" s="130"/>
    </row>
    <row r="1014" s="114" customFormat="1" hidden="1" outlineLevel="1" collapsed="1" spans="1:6">
      <c r="A1014" s="178">
        <v>21499</v>
      </c>
      <c r="B1014" s="173" t="s">
        <v>995</v>
      </c>
      <c r="C1014" s="172">
        <v>2611.4916</v>
      </c>
      <c r="D1014" s="129">
        <v>2109.9967</v>
      </c>
      <c r="E1014" s="129">
        <v>-501.4949</v>
      </c>
      <c r="F1014" s="130"/>
    </row>
    <row r="1015" s="114" customFormat="1" hidden="1" outlineLevel="2" spans="1:6">
      <c r="A1015" s="177">
        <v>2149901</v>
      </c>
      <c r="B1015" s="175" t="s">
        <v>996</v>
      </c>
      <c r="C1015" s="176">
        <v>2443.9816</v>
      </c>
      <c r="D1015" s="135">
        <v>1930.6075</v>
      </c>
      <c r="E1015" s="135">
        <v>-513.3741</v>
      </c>
      <c r="F1015" s="130"/>
    </row>
    <row r="1016" s="114" customFormat="1" hidden="1" outlineLevel="2" spans="1:6">
      <c r="A1016" s="177">
        <v>2149999</v>
      </c>
      <c r="B1016" s="175" t="s">
        <v>995</v>
      </c>
      <c r="C1016" s="176">
        <v>167.51</v>
      </c>
      <c r="D1016" s="135">
        <v>179.3892</v>
      </c>
      <c r="E1016" s="135">
        <v>11.8792</v>
      </c>
      <c r="F1016" s="130"/>
    </row>
    <row r="1017" s="117" customFormat="1" ht="33" customHeight="1" collapsed="1" spans="1:6">
      <c r="A1017" s="178">
        <v>215</v>
      </c>
      <c r="B1017" s="171" t="s">
        <v>997</v>
      </c>
      <c r="C1017" s="172">
        <v>7365.138521</v>
      </c>
      <c r="D1017" s="129">
        <v>8377.534504</v>
      </c>
      <c r="E1017" s="129">
        <v>1012.395983</v>
      </c>
      <c r="F1017" s="139" t="s">
        <v>998</v>
      </c>
    </row>
    <row r="1018" s="114" customFormat="1" hidden="1" outlineLevel="1" spans="1:6">
      <c r="A1018" s="178">
        <v>21501</v>
      </c>
      <c r="B1018" s="173" t="s">
        <v>999</v>
      </c>
      <c r="C1018" s="172">
        <v>220.830558</v>
      </c>
      <c r="D1018" s="129">
        <v>244.176598</v>
      </c>
      <c r="E1018" s="129">
        <v>23.34604</v>
      </c>
      <c r="F1018" s="130"/>
    </row>
    <row r="1019" s="114" customFormat="1" hidden="1" outlineLevel="2" spans="1:6">
      <c r="A1019" s="177">
        <v>2150101</v>
      </c>
      <c r="B1019" s="175" t="s">
        <v>243</v>
      </c>
      <c r="C1019" s="176">
        <v>142.778678</v>
      </c>
      <c r="D1019" s="135">
        <v>155.974718</v>
      </c>
      <c r="E1019" s="135">
        <v>13.19604</v>
      </c>
      <c r="F1019" s="130"/>
    </row>
    <row r="1020" s="114" customFormat="1" hidden="1" outlineLevel="2" spans="1:6">
      <c r="A1020" s="177">
        <v>2150102</v>
      </c>
      <c r="B1020" s="175" t="s">
        <v>244</v>
      </c>
      <c r="C1020" s="176">
        <v>78.05188</v>
      </c>
      <c r="D1020" s="135">
        <v>88.20188</v>
      </c>
      <c r="E1020" s="135">
        <v>10.15</v>
      </c>
      <c r="F1020" s="130"/>
    </row>
    <row r="1021" s="114" customFormat="1" hidden="1" outlineLevel="2" spans="1:6">
      <c r="A1021" s="177">
        <v>2150103</v>
      </c>
      <c r="B1021" s="175" t="s">
        <v>245</v>
      </c>
      <c r="C1021" s="176"/>
      <c r="D1021" s="135">
        <v>0</v>
      </c>
      <c r="E1021" s="135">
        <v>0</v>
      </c>
      <c r="F1021" s="130"/>
    </row>
    <row r="1022" s="114" customFormat="1" hidden="1" outlineLevel="2" spans="1:6">
      <c r="A1022" s="177">
        <v>2150104</v>
      </c>
      <c r="B1022" s="175" t="s">
        <v>1000</v>
      </c>
      <c r="C1022" s="176"/>
      <c r="D1022" s="135">
        <v>0</v>
      </c>
      <c r="E1022" s="135">
        <v>0</v>
      </c>
      <c r="F1022" s="130"/>
    </row>
    <row r="1023" s="114" customFormat="1" hidden="1" outlineLevel="2" spans="1:6">
      <c r="A1023" s="177">
        <v>2150105</v>
      </c>
      <c r="B1023" s="175" t="s">
        <v>1001</v>
      </c>
      <c r="C1023" s="176"/>
      <c r="D1023" s="135">
        <v>0</v>
      </c>
      <c r="E1023" s="135">
        <v>0</v>
      </c>
      <c r="F1023" s="130"/>
    </row>
    <row r="1024" s="114" customFormat="1" hidden="1" outlineLevel="2" spans="1:6">
      <c r="A1024" s="177">
        <v>2150106</v>
      </c>
      <c r="B1024" s="175" t="s">
        <v>1002</v>
      </c>
      <c r="C1024" s="176"/>
      <c r="D1024" s="135">
        <v>0</v>
      </c>
      <c r="E1024" s="135">
        <v>0</v>
      </c>
      <c r="F1024" s="130"/>
    </row>
    <row r="1025" s="114" customFormat="1" hidden="1" outlineLevel="2" spans="1:6">
      <c r="A1025" s="177">
        <v>2150107</v>
      </c>
      <c r="B1025" s="175" t="s">
        <v>1003</v>
      </c>
      <c r="C1025" s="176"/>
      <c r="D1025" s="135">
        <v>0</v>
      </c>
      <c r="E1025" s="135">
        <v>0</v>
      </c>
      <c r="F1025" s="130"/>
    </row>
    <row r="1026" s="114" customFormat="1" hidden="1" outlineLevel="2" spans="1:6">
      <c r="A1026" s="177">
        <v>2150108</v>
      </c>
      <c r="B1026" s="175" t="s">
        <v>1004</v>
      </c>
      <c r="C1026" s="176"/>
      <c r="D1026" s="135">
        <v>0</v>
      </c>
      <c r="E1026" s="135">
        <v>0</v>
      </c>
      <c r="F1026" s="130"/>
    </row>
    <row r="1027" s="114" customFormat="1" hidden="1" outlineLevel="2" spans="1:6">
      <c r="A1027" s="177">
        <v>2150199</v>
      </c>
      <c r="B1027" s="175" t="s">
        <v>1005</v>
      </c>
      <c r="C1027" s="176"/>
      <c r="D1027" s="135">
        <v>0</v>
      </c>
      <c r="E1027" s="135">
        <v>0</v>
      </c>
      <c r="F1027" s="130"/>
    </row>
    <row r="1028" s="114" customFormat="1" hidden="1" outlineLevel="1" collapsed="1" spans="1:6">
      <c r="A1028" s="178">
        <v>21502</v>
      </c>
      <c r="B1028" s="173" t="s">
        <v>1006</v>
      </c>
      <c r="C1028" s="172">
        <v>260</v>
      </c>
      <c r="D1028" s="129">
        <v>5316</v>
      </c>
      <c r="E1028" s="129">
        <v>5056</v>
      </c>
      <c r="F1028" s="130"/>
    </row>
    <row r="1029" s="114" customFormat="1" hidden="1" outlineLevel="2" spans="1:6">
      <c r="A1029" s="177">
        <v>2150201</v>
      </c>
      <c r="B1029" s="175" t="s">
        <v>243</v>
      </c>
      <c r="C1029" s="176"/>
      <c r="D1029" s="135">
        <v>0</v>
      </c>
      <c r="E1029" s="135">
        <v>0</v>
      </c>
      <c r="F1029" s="130"/>
    </row>
    <row r="1030" s="114" customFormat="1" hidden="1" outlineLevel="2" spans="1:6">
      <c r="A1030" s="177">
        <v>2150202</v>
      </c>
      <c r="B1030" s="175" t="s">
        <v>244</v>
      </c>
      <c r="C1030" s="176">
        <v>260</v>
      </c>
      <c r="D1030" s="135">
        <v>149</v>
      </c>
      <c r="E1030" s="135">
        <v>-111</v>
      </c>
      <c r="F1030" s="130"/>
    </row>
    <row r="1031" s="114" customFormat="1" hidden="1" outlineLevel="2" spans="1:6">
      <c r="A1031" s="177">
        <v>2150203</v>
      </c>
      <c r="B1031" s="175" t="s">
        <v>245</v>
      </c>
      <c r="C1031" s="176"/>
      <c r="D1031" s="135">
        <v>0</v>
      </c>
      <c r="E1031" s="135">
        <v>0</v>
      </c>
      <c r="F1031" s="130"/>
    </row>
    <row r="1032" s="114" customFormat="1" hidden="1" outlineLevel="2" spans="1:6">
      <c r="A1032" s="177">
        <v>2150204</v>
      </c>
      <c r="B1032" s="175" t="s">
        <v>1007</v>
      </c>
      <c r="C1032" s="176"/>
      <c r="D1032" s="135">
        <v>0</v>
      </c>
      <c r="E1032" s="135">
        <v>0</v>
      </c>
      <c r="F1032" s="130"/>
    </row>
    <row r="1033" s="114" customFormat="1" hidden="1" outlineLevel="2" spans="1:6">
      <c r="A1033" s="177">
        <v>2150205</v>
      </c>
      <c r="B1033" s="175" t="s">
        <v>1008</v>
      </c>
      <c r="C1033" s="176"/>
      <c r="D1033" s="135">
        <v>0</v>
      </c>
      <c r="E1033" s="135">
        <v>0</v>
      </c>
      <c r="F1033" s="130"/>
    </row>
    <row r="1034" s="114" customFormat="1" hidden="1" outlineLevel="2" spans="1:6">
      <c r="A1034" s="177">
        <v>2150206</v>
      </c>
      <c r="B1034" s="175" t="s">
        <v>1009</v>
      </c>
      <c r="C1034" s="176"/>
      <c r="D1034" s="135">
        <v>0</v>
      </c>
      <c r="E1034" s="135">
        <v>0</v>
      </c>
      <c r="F1034" s="130"/>
    </row>
    <row r="1035" s="114" customFormat="1" ht="27" hidden="1" outlineLevel="2" spans="1:6">
      <c r="A1035" s="177">
        <v>2150207</v>
      </c>
      <c r="B1035" s="175" t="s">
        <v>1010</v>
      </c>
      <c r="C1035" s="176"/>
      <c r="D1035" s="135">
        <v>4167</v>
      </c>
      <c r="E1035" s="135">
        <v>4167</v>
      </c>
      <c r="F1035" s="130"/>
    </row>
    <row r="1036" s="114" customFormat="1" hidden="1" outlineLevel="2" spans="1:6">
      <c r="A1036" s="177">
        <v>2150208</v>
      </c>
      <c r="B1036" s="175" t="s">
        <v>1011</v>
      </c>
      <c r="C1036" s="176"/>
      <c r="D1036" s="135">
        <v>0</v>
      </c>
      <c r="E1036" s="135">
        <v>0</v>
      </c>
      <c r="F1036" s="130"/>
    </row>
    <row r="1037" s="114" customFormat="1" hidden="1" outlineLevel="2" spans="1:6">
      <c r="A1037" s="177">
        <v>2150209</v>
      </c>
      <c r="B1037" s="175" t="s">
        <v>1012</v>
      </c>
      <c r="C1037" s="176"/>
      <c r="D1037" s="135">
        <v>0</v>
      </c>
      <c r="E1037" s="135">
        <v>0</v>
      </c>
      <c r="F1037" s="130"/>
    </row>
    <row r="1038" s="114" customFormat="1" hidden="1" outlineLevel="2" spans="1:6">
      <c r="A1038" s="177">
        <v>2150210</v>
      </c>
      <c r="B1038" s="175" t="s">
        <v>1013</v>
      </c>
      <c r="C1038" s="176"/>
      <c r="D1038" s="135">
        <v>0</v>
      </c>
      <c r="E1038" s="135">
        <v>0</v>
      </c>
      <c r="F1038" s="130"/>
    </row>
    <row r="1039" s="114" customFormat="1" hidden="1" outlineLevel="2" spans="1:6">
      <c r="A1039" s="177">
        <v>2150212</v>
      </c>
      <c r="B1039" s="175" t="s">
        <v>1014</v>
      </c>
      <c r="C1039" s="176"/>
      <c r="D1039" s="135">
        <v>0</v>
      </c>
      <c r="E1039" s="135">
        <v>0</v>
      </c>
      <c r="F1039" s="130"/>
    </row>
    <row r="1040" s="114" customFormat="1" hidden="1" outlineLevel="2" spans="1:6">
      <c r="A1040" s="177">
        <v>2150213</v>
      </c>
      <c r="B1040" s="175" t="s">
        <v>1015</v>
      </c>
      <c r="C1040" s="176"/>
      <c r="D1040" s="135">
        <v>0</v>
      </c>
      <c r="E1040" s="135">
        <v>0</v>
      </c>
      <c r="F1040" s="130"/>
    </row>
    <row r="1041" s="114" customFormat="1" hidden="1" outlineLevel="2" spans="1:6">
      <c r="A1041" s="177">
        <v>2150214</v>
      </c>
      <c r="B1041" s="175" t="s">
        <v>1016</v>
      </c>
      <c r="C1041" s="176"/>
      <c r="D1041" s="135">
        <v>0</v>
      </c>
      <c r="E1041" s="135">
        <v>0</v>
      </c>
      <c r="F1041" s="130"/>
    </row>
    <row r="1042" s="114" customFormat="1" hidden="1" outlineLevel="2" spans="1:6">
      <c r="A1042" s="177">
        <v>2150215</v>
      </c>
      <c r="B1042" s="175" t="s">
        <v>1017</v>
      </c>
      <c r="C1042" s="176"/>
      <c r="D1042" s="135">
        <v>0</v>
      </c>
      <c r="E1042" s="135">
        <v>0</v>
      </c>
      <c r="F1042" s="130"/>
    </row>
    <row r="1043" s="114" customFormat="1" hidden="1" outlineLevel="2" spans="1:6">
      <c r="A1043" s="177">
        <v>2150299</v>
      </c>
      <c r="B1043" s="175" t="s">
        <v>1018</v>
      </c>
      <c r="C1043" s="176"/>
      <c r="D1043" s="135">
        <v>1000</v>
      </c>
      <c r="E1043" s="135">
        <v>1000</v>
      </c>
      <c r="F1043" s="130"/>
    </row>
    <row r="1044" s="114" customFormat="1" hidden="1" outlineLevel="1" collapsed="1" spans="1:6">
      <c r="A1044" s="178">
        <v>21503</v>
      </c>
      <c r="B1044" s="173" t="s">
        <v>1019</v>
      </c>
      <c r="C1044" s="172"/>
      <c r="D1044" s="129">
        <v>0</v>
      </c>
      <c r="E1044" s="129">
        <v>0</v>
      </c>
      <c r="F1044" s="130"/>
    </row>
    <row r="1045" s="114" customFormat="1" hidden="1" outlineLevel="2" spans="1:6">
      <c r="A1045" s="177">
        <v>2150301</v>
      </c>
      <c r="B1045" s="175" t="s">
        <v>243</v>
      </c>
      <c r="C1045" s="176"/>
      <c r="D1045" s="135">
        <v>0</v>
      </c>
      <c r="E1045" s="135">
        <v>0</v>
      </c>
      <c r="F1045" s="130"/>
    </row>
    <row r="1046" s="114" customFormat="1" hidden="1" outlineLevel="2" spans="1:6">
      <c r="A1046" s="177">
        <v>2150302</v>
      </c>
      <c r="B1046" s="175" t="s">
        <v>244</v>
      </c>
      <c r="C1046" s="176"/>
      <c r="D1046" s="135">
        <v>0</v>
      </c>
      <c r="E1046" s="135">
        <v>0</v>
      </c>
      <c r="F1046" s="130"/>
    </row>
    <row r="1047" s="114" customFormat="1" hidden="1" outlineLevel="2" spans="1:6">
      <c r="A1047" s="177">
        <v>2150303</v>
      </c>
      <c r="B1047" s="175" t="s">
        <v>245</v>
      </c>
      <c r="C1047" s="176"/>
      <c r="D1047" s="135">
        <v>0</v>
      </c>
      <c r="E1047" s="135">
        <v>0</v>
      </c>
      <c r="F1047" s="130"/>
    </row>
    <row r="1048" s="114" customFormat="1" hidden="1" outlineLevel="2" spans="1:6">
      <c r="A1048" s="177">
        <v>2150399</v>
      </c>
      <c r="B1048" s="175" t="s">
        <v>1020</v>
      </c>
      <c r="C1048" s="176"/>
      <c r="D1048" s="135">
        <v>0</v>
      </c>
      <c r="E1048" s="135">
        <v>0</v>
      </c>
      <c r="F1048" s="130"/>
    </row>
    <row r="1049" s="114" customFormat="1" hidden="1" outlineLevel="1" collapsed="1" spans="1:6">
      <c r="A1049" s="178">
        <v>21505</v>
      </c>
      <c r="B1049" s="173" t="s">
        <v>1021</v>
      </c>
      <c r="C1049" s="172">
        <v>1125.362689</v>
      </c>
      <c r="D1049" s="129">
        <v>1287.899789</v>
      </c>
      <c r="E1049" s="129">
        <v>162.5371</v>
      </c>
      <c r="F1049" s="130"/>
    </row>
    <row r="1050" s="114" customFormat="1" hidden="1" outlineLevel="2" spans="1:6">
      <c r="A1050" s="177">
        <v>2150501</v>
      </c>
      <c r="B1050" s="175" t="s">
        <v>243</v>
      </c>
      <c r="C1050" s="176">
        <v>600.362689</v>
      </c>
      <c r="D1050" s="135">
        <v>745.460789</v>
      </c>
      <c r="E1050" s="135">
        <v>145.0981</v>
      </c>
      <c r="F1050" s="130"/>
    </row>
    <row r="1051" s="114" customFormat="1" hidden="1" outlineLevel="2" spans="1:6">
      <c r="A1051" s="177">
        <v>2150502</v>
      </c>
      <c r="B1051" s="175" t="s">
        <v>244</v>
      </c>
      <c r="C1051" s="176">
        <v>525</v>
      </c>
      <c r="D1051" s="135">
        <v>542.439</v>
      </c>
      <c r="E1051" s="135">
        <v>17.439</v>
      </c>
      <c r="F1051" s="130"/>
    </row>
    <row r="1052" s="114" customFormat="1" hidden="1" outlineLevel="2" spans="1:6">
      <c r="A1052" s="177">
        <v>2150503</v>
      </c>
      <c r="B1052" s="175" t="s">
        <v>245</v>
      </c>
      <c r="C1052" s="176"/>
      <c r="D1052" s="135">
        <v>0</v>
      </c>
      <c r="E1052" s="135">
        <v>0</v>
      </c>
      <c r="F1052" s="130"/>
    </row>
    <row r="1053" s="114" customFormat="1" hidden="1" outlineLevel="2" spans="1:6">
      <c r="A1053" s="177">
        <v>2150505</v>
      </c>
      <c r="B1053" s="175" t="s">
        <v>1022</v>
      </c>
      <c r="C1053" s="176"/>
      <c r="D1053" s="135">
        <v>0</v>
      </c>
      <c r="E1053" s="135">
        <v>0</v>
      </c>
      <c r="F1053" s="130"/>
    </row>
    <row r="1054" s="114" customFormat="1" hidden="1" outlineLevel="2" spans="1:6">
      <c r="A1054" s="177">
        <v>2150507</v>
      </c>
      <c r="B1054" s="175" t="s">
        <v>1023</v>
      </c>
      <c r="C1054" s="176"/>
      <c r="D1054" s="135">
        <v>0</v>
      </c>
      <c r="E1054" s="135">
        <v>0</v>
      </c>
      <c r="F1054" s="130"/>
    </row>
    <row r="1055" s="114" customFormat="1" hidden="1" outlineLevel="2" spans="1:6">
      <c r="A1055" s="177">
        <v>2150508</v>
      </c>
      <c r="B1055" s="175" t="s">
        <v>1024</v>
      </c>
      <c r="C1055" s="176"/>
      <c r="D1055" s="135">
        <v>0</v>
      </c>
      <c r="E1055" s="135">
        <v>0</v>
      </c>
      <c r="F1055" s="130"/>
    </row>
    <row r="1056" s="114" customFormat="1" hidden="1" outlineLevel="2" spans="1:6">
      <c r="A1056" s="177">
        <v>2150516</v>
      </c>
      <c r="B1056" s="175" t="s">
        <v>1025</v>
      </c>
      <c r="C1056" s="176"/>
      <c r="D1056" s="135">
        <v>0</v>
      </c>
      <c r="E1056" s="135">
        <v>0</v>
      </c>
      <c r="F1056" s="130"/>
    </row>
    <row r="1057" s="114" customFormat="1" hidden="1" outlineLevel="2" spans="1:6">
      <c r="A1057" s="177">
        <v>2150517</v>
      </c>
      <c r="B1057" s="175" t="s">
        <v>1026</v>
      </c>
      <c r="C1057" s="176"/>
      <c r="D1057" s="135">
        <v>0</v>
      </c>
      <c r="E1057" s="135">
        <v>0</v>
      </c>
      <c r="F1057" s="130"/>
    </row>
    <row r="1058" s="114" customFormat="1" hidden="1" outlineLevel="2" spans="1:6">
      <c r="A1058" s="177">
        <v>2150550</v>
      </c>
      <c r="B1058" s="175" t="s">
        <v>252</v>
      </c>
      <c r="C1058" s="176"/>
      <c r="D1058" s="135">
        <v>0</v>
      </c>
      <c r="E1058" s="135">
        <v>0</v>
      </c>
      <c r="F1058" s="130"/>
    </row>
    <row r="1059" s="114" customFormat="1" hidden="1" outlineLevel="2" spans="1:6">
      <c r="A1059" s="177">
        <v>2150599</v>
      </c>
      <c r="B1059" s="175" t="s">
        <v>1027</v>
      </c>
      <c r="C1059" s="176"/>
      <c r="D1059" s="135">
        <v>0</v>
      </c>
      <c r="E1059" s="135">
        <v>0</v>
      </c>
      <c r="F1059" s="130"/>
    </row>
    <row r="1060" s="114" customFormat="1" hidden="1" outlineLevel="1" collapsed="1" spans="1:6">
      <c r="A1060" s="178">
        <v>21507</v>
      </c>
      <c r="B1060" s="173" t="s">
        <v>1028</v>
      </c>
      <c r="C1060" s="172">
        <v>454.601518</v>
      </c>
      <c r="D1060" s="129">
        <v>506.528373</v>
      </c>
      <c r="E1060" s="129">
        <v>51.926855</v>
      </c>
      <c r="F1060" s="130"/>
    </row>
    <row r="1061" s="114" customFormat="1" hidden="1" outlineLevel="2" spans="1:6">
      <c r="A1061" s="177">
        <v>2150701</v>
      </c>
      <c r="B1061" s="175" t="s">
        <v>243</v>
      </c>
      <c r="C1061" s="176">
        <v>312.601518</v>
      </c>
      <c r="D1061" s="135">
        <v>299.848373</v>
      </c>
      <c r="E1061" s="135">
        <v>-12.753145</v>
      </c>
      <c r="F1061" s="130"/>
    </row>
    <row r="1062" s="114" customFormat="1" hidden="1" outlineLevel="2" spans="1:6">
      <c r="A1062" s="177">
        <v>2150702</v>
      </c>
      <c r="B1062" s="175" t="s">
        <v>244</v>
      </c>
      <c r="C1062" s="176">
        <v>142</v>
      </c>
      <c r="D1062" s="135">
        <v>206.68</v>
      </c>
      <c r="E1062" s="135">
        <v>64.68</v>
      </c>
      <c r="F1062" s="130"/>
    </row>
    <row r="1063" s="114" customFormat="1" hidden="1" outlineLevel="2" spans="1:6">
      <c r="A1063" s="177">
        <v>2150703</v>
      </c>
      <c r="B1063" s="175" t="s">
        <v>245</v>
      </c>
      <c r="C1063" s="176"/>
      <c r="D1063" s="135">
        <v>0</v>
      </c>
      <c r="E1063" s="135">
        <v>0</v>
      </c>
      <c r="F1063" s="130"/>
    </row>
    <row r="1064" s="114" customFormat="1" hidden="1" outlineLevel="2" spans="1:6">
      <c r="A1064" s="177">
        <v>2150704</v>
      </c>
      <c r="B1064" s="175" t="s">
        <v>1029</v>
      </c>
      <c r="C1064" s="176"/>
      <c r="D1064" s="135">
        <v>0</v>
      </c>
      <c r="E1064" s="135">
        <v>0</v>
      </c>
      <c r="F1064" s="130"/>
    </row>
    <row r="1065" s="114" customFormat="1" hidden="1" outlineLevel="2" spans="1:6">
      <c r="A1065" s="177">
        <v>2150705</v>
      </c>
      <c r="B1065" s="175" t="s">
        <v>1030</v>
      </c>
      <c r="C1065" s="176"/>
      <c r="D1065" s="135">
        <v>0</v>
      </c>
      <c r="E1065" s="135">
        <v>0</v>
      </c>
      <c r="F1065" s="130"/>
    </row>
    <row r="1066" s="114" customFormat="1" hidden="1" outlineLevel="2" spans="1:6">
      <c r="A1066" s="177">
        <v>2150799</v>
      </c>
      <c r="B1066" s="175" t="s">
        <v>1031</v>
      </c>
      <c r="C1066" s="176"/>
      <c r="D1066" s="135">
        <v>0</v>
      </c>
      <c r="E1066" s="135">
        <v>0</v>
      </c>
      <c r="F1066" s="130"/>
    </row>
    <row r="1067" s="114" customFormat="1" hidden="1" outlineLevel="1" collapsed="1" spans="1:6">
      <c r="A1067" s="178">
        <v>21508</v>
      </c>
      <c r="B1067" s="173" t="s">
        <v>1032</v>
      </c>
      <c r="C1067" s="172">
        <v>5304.343756</v>
      </c>
      <c r="D1067" s="129">
        <v>1022.929744</v>
      </c>
      <c r="E1067" s="129">
        <v>-4281.414012</v>
      </c>
      <c r="F1067" s="130"/>
    </row>
    <row r="1068" s="114" customFormat="1" hidden="1" outlineLevel="2" spans="1:6">
      <c r="A1068" s="177">
        <v>2150801</v>
      </c>
      <c r="B1068" s="175" t="s">
        <v>243</v>
      </c>
      <c r="C1068" s="176">
        <v>452.343756</v>
      </c>
      <c r="D1068" s="135">
        <v>392.129744</v>
      </c>
      <c r="E1068" s="135">
        <v>-60.214012</v>
      </c>
      <c r="F1068" s="130"/>
    </row>
    <row r="1069" s="114" customFormat="1" hidden="1" outlineLevel="2" spans="1:6">
      <c r="A1069" s="177">
        <v>2150802</v>
      </c>
      <c r="B1069" s="175" t="s">
        <v>244</v>
      </c>
      <c r="C1069" s="176"/>
      <c r="D1069" s="135">
        <v>9.4</v>
      </c>
      <c r="E1069" s="135">
        <v>9.4</v>
      </c>
      <c r="F1069" s="130"/>
    </row>
    <row r="1070" s="114" customFormat="1" hidden="1" outlineLevel="2" spans="1:6">
      <c r="A1070" s="177">
        <v>2150803</v>
      </c>
      <c r="B1070" s="175" t="s">
        <v>245</v>
      </c>
      <c r="C1070" s="176"/>
      <c r="D1070" s="135">
        <v>0</v>
      </c>
      <c r="E1070" s="135">
        <v>0</v>
      </c>
      <c r="F1070" s="130"/>
    </row>
    <row r="1071" s="114" customFormat="1" hidden="1" outlineLevel="2" spans="1:6">
      <c r="A1071" s="177">
        <v>2150804</v>
      </c>
      <c r="B1071" s="175" t="s">
        <v>1033</v>
      </c>
      <c r="C1071" s="176"/>
      <c r="D1071" s="135">
        <v>0</v>
      </c>
      <c r="E1071" s="135">
        <v>0</v>
      </c>
      <c r="F1071" s="130"/>
    </row>
    <row r="1072" s="114" customFormat="1" hidden="1" outlineLevel="2" spans="1:6">
      <c r="A1072" s="177">
        <v>2150805</v>
      </c>
      <c r="B1072" s="175" t="s">
        <v>1034</v>
      </c>
      <c r="C1072" s="176">
        <v>4852</v>
      </c>
      <c r="D1072" s="135">
        <v>621.4</v>
      </c>
      <c r="E1072" s="135">
        <v>-4230.6</v>
      </c>
      <c r="F1072" s="130"/>
    </row>
    <row r="1073" s="114" customFormat="1" hidden="1" outlineLevel="2" spans="1:6">
      <c r="A1073" s="177">
        <v>2150806</v>
      </c>
      <c r="B1073" s="175" t="s">
        <v>1035</v>
      </c>
      <c r="C1073" s="176"/>
      <c r="D1073" s="135">
        <v>0</v>
      </c>
      <c r="E1073" s="135">
        <v>0</v>
      </c>
      <c r="F1073" s="130"/>
    </row>
    <row r="1074" s="114" customFormat="1" hidden="1" outlineLevel="2" spans="1:6">
      <c r="A1074" s="177">
        <v>2150899</v>
      </c>
      <c r="B1074" s="175" t="s">
        <v>1036</v>
      </c>
      <c r="C1074" s="176"/>
      <c r="D1074" s="135">
        <v>0</v>
      </c>
      <c r="E1074" s="135">
        <v>0</v>
      </c>
      <c r="F1074" s="130"/>
    </row>
    <row r="1075" s="114" customFormat="1" hidden="1" outlineLevel="1" collapsed="1" spans="1:6">
      <c r="A1075" s="178">
        <v>21599</v>
      </c>
      <c r="B1075" s="173" t="s">
        <v>1037</v>
      </c>
      <c r="C1075" s="172"/>
      <c r="D1075" s="129">
        <v>0</v>
      </c>
      <c r="E1075" s="129">
        <v>0</v>
      </c>
      <c r="F1075" s="130"/>
    </row>
    <row r="1076" s="114" customFormat="1" hidden="1" outlineLevel="2" spans="1:6">
      <c r="A1076" s="177">
        <v>2159901</v>
      </c>
      <c r="B1076" s="175" t="s">
        <v>1038</v>
      </c>
      <c r="C1076" s="176"/>
      <c r="D1076" s="135">
        <v>0</v>
      </c>
      <c r="E1076" s="135">
        <v>0</v>
      </c>
      <c r="F1076" s="130"/>
    </row>
    <row r="1077" s="114" customFormat="1" hidden="1" outlineLevel="2" spans="1:6">
      <c r="A1077" s="177">
        <v>2159904</v>
      </c>
      <c r="B1077" s="175" t="s">
        <v>1039</v>
      </c>
      <c r="C1077" s="176"/>
      <c r="D1077" s="135">
        <v>0</v>
      </c>
      <c r="E1077" s="135">
        <v>0</v>
      </c>
      <c r="F1077" s="130"/>
    </row>
    <row r="1078" s="114" customFormat="1" hidden="1" outlineLevel="2" spans="1:6">
      <c r="A1078" s="177">
        <v>2159905</v>
      </c>
      <c r="B1078" s="175" t="s">
        <v>1040</v>
      </c>
      <c r="C1078" s="176"/>
      <c r="D1078" s="135">
        <v>0</v>
      </c>
      <c r="E1078" s="135">
        <v>0</v>
      </c>
      <c r="F1078" s="130"/>
    </row>
    <row r="1079" s="114" customFormat="1" hidden="1" outlineLevel="2" spans="1:6">
      <c r="A1079" s="177">
        <v>2159906</v>
      </c>
      <c r="B1079" s="175" t="s">
        <v>1041</v>
      </c>
      <c r="C1079" s="176"/>
      <c r="D1079" s="135">
        <v>0</v>
      </c>
      <c r="E1079" s="135">
        <v>0</v>
      </c>
      <c r="F1079" s="130"/>
    </row>
    <row r="1080" s="114" customFormat="1" hidden="1" outlineLevel="2" spans="1:6">
      <c r="A1080" s="177">
        <v>2159999</v>
      </c>
      <c r="B1080" s="175" t="s">
        <v>1037</v>
      </c>
      <c r="C1080" s="176"/>
      <c r="D1080" s="135">
        <v>0</v>
      </c>
      <c r="E1080" s="135">
        <v>0</v>
      </c>
      <c r="F1080" s="130"/>
    </row>
    <row r="1081" s="117" customFormat="1" ht="25" customHeight="1" collapsed="1" spans="1:6">
      <c r="A1081" s="178">
        <v>216</v>
      </c>
      <c r="B1081" s="171" t="s">
        <v>1042</v>
      </c>
      <c r="C1081" s="172">
        <v>1055.804129</v>
      </c>
      <c r="D1081" s="129">
        <v>2635.802767</v>
      </c>
      <c r="E1081" s="129">
        <v>1579.998638</v>
      </c>
      <c r="F1081" s="139" t="s">
        <v>1043</v>
      </c>
    </row>
    <row r="1082" s="114" customFormat="1" hidden="1" outlineLevel="1" spans="1:6">
      <c r="A1082" s="178">
        <v>21602</v>
      </c>
      <c r="B1082" s="173" t="s">
        <v>1044</v>
      </c>
      <c r="C1082" s="172">
        <v>953.134129</v>
      </c>
      <c r="D1082" s="129">
        <v>2510.273567</v>
      </c>
      <c r="E1082" s="129">
        <v>1557.139438</v>
      </c>
      <c r="F1082" s="130"/>
    </row>
    <row r="1083" s="114" customFormat="1" hidden="1" outlineLevel="2" spans="1:6">
      <c r="A1083" s="177">
        <v>2160201</v>
      </c>
      <c r="B1083" s="175" t="s">
        <v>243</v>
      </c>
      <c r="C1083" s="176">
        <v>598.134129</v>
      </c>
      <c r="D1083" s="135">
        <v>556.593567</v>
      </c>
      <c r="E1083" s="135">
        <v>-41.540562</v>
      </c>
      <c r="F1083" s="130"/>
    </row>
    <row r="1084" s="114" customFormat="1" hidden="1" outlineLevel="2" spans="1:6">
      <c r="A1084" s="177">
        <v>2160202</v>
      </c>
      <c r="B1084" s="175" t="s">
        <v>244</v>
      </c>
      <c r="C1084" s="176">
        <v>275</v>
      </c>
      <c r="D1084" s="135">
        <v>279.68</v>
      </c>
      <c r="E1084" s="135">
        <v>4.68000000000001</v>
      </c>
      <c r="F1084" s="130"/>
    </row>
    <row r="1085" s="114" customFormat="1" hidden="1" outlineLevel="2" spans="1:6">
      <c r="A1085" s="177">
        <v>2160203</v>
      </c>
      <c r="B1085" s="175" t="s">
        <v>245</v>
      </c>
      <c r="C1085" s="176"/>
      <c r="D1085" s="135">
        <v>0</v>
      </c>
      <c r="E1085" s="135">
        <v>0</v>
      </c>
      <c r="F1085" s="130"/>
    </row>
    <row r="1086" s="114" customFormat="1" hidden="1" outlineLevel="2" spans="1:6">
      <c r="A1086" s="177">
        <v>2160216</v>
      </c>
      <c r="B1086" s="175" t="s">
        <v>1045</v>
      </c>
      <c r="C1086" s="176"/>
      <c r="D1086" s="135">
        <v>0</v>
      </c>
      <c r="E1086" s="135">
        <v>0</v>
      </c>
      <c r="F1086" s="130"/>
    </row>
    <row r="1087" s="114" customFormat="1" hidden="1" outlineLevel="2" spans="1:6">
      <c r="A1087" s="177">
        <v>2160217</v>
      </c>
      <c r="B1087" s="175" t="s">
        <v>1046</v>
      </c>
      <c r="C1087" s="176"/>
      <c r="D1087" s="135">
        <v>0</v>
      </c>
      <c r="E1087" s="135">
        <v>0</v>
      </c>
      <c r="F1087" s="130"/>
    </row>
    <row r="1088" s="114" customFormat="1" hidden="1" outlineLevel="2" spans="1:6">
      <c r="A1088" s="177">
        <v>2160218</v>
      </c>
      <c r="B1088" s="175" t="s">
        <v>1047</v>
      </c>
      <c r="C1088" s="176"/>
      <c r="D1088" s="135">
        <v>0</v>
      </c>
      <c r="E1088" s="135">
        <v>0</v>
      </c>
      <c r="F1088" s="130"/>
    </row>
    <row r="1089" s="114" customFormat="1" hidden="1" outlineLevel="2" spans="1:6">
      <c r="A1089" s="177">
        <v>2160219</v>
      </c>
      <c r="B1089" s="175" t="s">
        <v>1048</v>
      </c>
      <c r="C1089" s="176"/>
      <c r="D1089" s="135">
        <v>0</v>
      </c>
      <c r="E1089" s="135">
        <v>0</v>
      </c>
      <c r="F1089" s="130"/>
    </row>
    <row r="1090" s="114" customFormat="1" hidden="1" outlineLevel="2" spans="1:6">
      <c r="A1090" s="177">
        <v>2160250</v>
      </c>
      <c r="B1090" s="175" t="s">
        <v>252</v>
      </c>
      <c r="C1090" s="176"/>
      <c r="D1090" s="135">
        <v>0</v>
      </c>
      <c r="E1090" s="135">
        <v>0</v>
      </c>
      <c r="F1090" s="130"/>
    </row>
    <row r="1091" s="114" customFormat="1" hidden="1" outlineLevel="2" spans="1:6">
      <c r="A1091" s="177">
        <v>2160299</v>
      </c>
      <c r="B1091" s="175" t="s">
        <v>1049</v>
      </c>
      <c r="C1091" s="176">
        <v>80</v>
      </c>
      <c r="D1091" s="135">
        <v>1674</v>
      </c>
      <c r="E1091" s="135">
        <v>1594</v>
      </c>
      <c r="F1091" s="130"/>
    </row>
    <row r="1092" s="114" customFormat="1" hidden="1" outlineLevel="1" collapsed="1" spans="1:6">
      <c r="A1092" s="178">
        <v>21606</v>
      </c>
      <c r="B1092" s="173" t="s">
        <v>1050</v>
      </c>
      <c r="C1092" s="172"/>
      <c r="D1092" s="129">
        <v>0</v>
      </c>
      <c r="E1092" s="129">
        <v>0</v>
      </c>
      <c r="F1092" s="130"/>
    </row>
    <row r="1093" s="114" customFormat="1" hidden="1" outlineLevel="2" spans="1:6">
      <c r="A1093" s="177">
        <v>2160601</v>
      </c>
      <c r="B1093" s="175" t="s">
        <v>243</v>
      </c>
      <c r="C1093" s="176"/>
      <c r="D1093" s="135">
        <v>0</v>
      </c>
      <c r="E1093" s="135">
        <v>0</v>
      </c>
      <c r="F1093" s="130"/>
    </row>
    <row r="1094" s="114" customFormat="1" hidden="1" outlineLevel="2" spans="1:6">
      <c r="A1094" s="177">
        <v>2160602</v>
      </c>
      <c r="B1094" s="175" t="s">
        <v>244</v>
      </c>
      <c r="C1094" s="176"/>
      <c r="D1094" s="135">
        <v>0</v>
      </c>
      <c r="E1094" s="135">
        <v>0</v>
      </c>
      <c r="F1094" s="130"/>
    </row>
    <row r="1095" s="114" customFormat="1" hidden="1" outlineLevel="2" spans="1:6">
      <c r="A1095" s="177">
        <v>2160603</v>
      </c>
      <c r="B1095" s="175" t="s">
        <v>245</v>
      </c>
      <c r="C1095" s="176"/>
      <c r="D1095" s="135">
        <v>0</v>
      </c>
      <c r="E1095" s="135">
        <v>0</v>
      </c>
      <c r="F1095" s="130"/>
    </row>
    <row r="1096" s="114" customFormat="1" hidden="1" outlineLevel="2" spans="1:6">
      <c r="A1096" s="177">
        <v>2160607</v>
      </c>
      <c r="B1096" s="175" t="s">
        <v>1051</v>
      </c>
      <c r="C1096" s="176"/>
      <c r="D1096" s="135">
        <v>0</v>
      </c>
      <c r="E1096" s="135">
        <v>0</v>
      </c>
      <c r="F1096" s="130"/>
    </row>
    <row r="1097" s="114" customFormat="1" hidden="1" outlineLevel="2" spans="1:6">
      <c r="A1097" s="177">
        <v>2160699</v>
      </c>
      <c r="B1097" s="175" t="s">
        <v>1052</v>
      </c>
      <c r="C1097" s="176"/>
      <c r="D1097" s="135">
        <v>0</v>
      </c>
      <c r="E1097" s="135">
        <v>0</v>
      </c>
      <c r="F1097" s="130"/>
    </row>
    <row r="1098" s="114" customFormat="1" hidden="1" outlineLevel="1" collapsed="1" spans="1:6">
      <c r="A1098" s="178">
        <v>21699</v>
      </c>
      <c r="B1098" s="173" t="s">
        <v>1053</v>
      </c>
      <c r="C1098" s="172">
        <v>102.67</v>
      </c>
      <c r="D1098" s="129">
        <v>125.5292</v>
      </c>
      <c r="E1098" s="129">
        <v>22.8592</v>
      </c>
      <c r="F1098" s="130"/>
    </row>
    <row r="1099" s="114" customFormat="1" hidden="1" outlineLevel="2" spans="1:6">
      <c r="A1099" s="177">
        <v>2169901</v>
      </c>
      <c r="B1099" s="175" t="s">
        <v>1054</v>
      </c>
      <c r="C1099" s="176"/>
      <c r="D1099" s="135">
        <v>0</v>
      </c>
      <c r="E1099" s="135">
        <v>0</v>
      </c>
      <c r="F1099" s="130"/>
    </row>
    <row r="1100" s="114" customFormat="1" hidden="1" outlineLevel="2" spans="1:6">
      <c r="A1100" s="177">
        <v>2169999</v>
      </c>
      <c r="B1100" s="175" t="s">
        <v>1053</v>
      </c>
      <c r="C1100" s="176">
        <v>102.67</v>
      </c>
      <c r="D1100" s="135">
        <v>125.5292</v>
      </c>
      <c r="E1100" s="135">
        <v>22.8592</v>
      </c>
      <c r="F1100" s="130"/>
    </row>
    <row r="1101" s="117" customFormat="1" ht="46" customHeight="1" collapsed="1" spans="1:6">
      <c r="A1101" s="178">
        <v>217</v>
      </c>
      <c r="B1101" s="171" t="s">
        <v>1055</v>
      </c>
      <c r="C1101" s="172">
        <v>3439.088434</v>
      </c>
      <c r="D1101" s="129">
        <v>2598.456336</v>
      </c>
      <c r="E1101" s="129">
        <v>-840.632098</v>
      </c>
      <c r="F1101" s="139" t="s">
        <v>1056</v>
      </c>
    </row>
    <row r="1102" s="114" customFormat="1" hidden="1" outlineLevel="1" spans="1:6">
      <c r="A1102" s="178">
        <v>21701</v>
      </c>
      <c r="B1102" s="173" t="s">
        <v>1057</v>
      </c>
      <c r="C1102" s="172">
        <v>824.088434</v>
      </c>
      <c r="D1102" s="129">
        <v>604.456336</v>
      </c>
      <c r="E1102" s="129">
        <v>-219.632098</v>
      </c>
      <c r="F1102" s="130"/>
    </row>
    <row r="1103" s="114" customFormat="1" hidden="1" outlineLevel="2" spans="1:6">
      <c r="A1103" s="177">
        <v>2170101</v>
      </c>
      <c r="B1103" s="175" t="s">
        <v>243</v>
      </c>
      <c r="C1103" s="176">
        <v>249.088434</v>
      </c>
      <c r="D1103" s="135">
        <v>368.956336</v>
      </c>
      <c r="E1103" s="135">
        <v>119.867902</v>
      </c>
      <c r="F1103" s="130"/>
    </row>
    <row r="1104" s="114" customFormat="1" hidden="1" outlineLevel="2" spans="1:6">
      <c r="A1104" s="177">
        <v>2170102</v>
      </c>
      <c r="B1104" s="175" t="s">
        <v>244</v>
      </c>
      <c r="C1104" s="176">
        <v>175</v>
      </c>
      <c r="D1104" s="135">
        <v>135.5</v>
      </c>
      <c r="E1104" s="135">
        <v>-39.5</v>
      </c>
      <c r="F1104" s="130"/>
    </row>
    <row r="1105" s="114" customFormat="1" hidden="1" outlineLevel="2" spans="1:6">
      <c r="A1105" s="177">
        <v>2170103</v>
      </c>
      <c r="B1105" s="175" t="s">
        <v>245</v>
      </c>
      <c r="C1105" s="176"/>
      <c r="D1105" s="135">
        <v>0</v>
      </c>
      <c r="E1105" s="135">
        <v>0</v>
      </c>
      <c r="F1105" s="130"/>
    </row>
    <row r="1106" s="114" customFormat="1" hidden="1" outlineLevel="2" spans="1:6">
      <c r="A1106" s="177">
        <v>2170104</v>
      </c>
      <c r="B1106" s="175" t="s">
        <v>1058</v>
      </c>
      <c r="C1106" s="176"/>
      <c r="D1106" s="135">
        <v>0</v>
      </c>
      <c r="E1106" s="135">
        <v>0</v>
      </c>
      <c r="F1106" s="130"/>
    </row>
    <row r="1107" s="114" customFormat="1" hidden="1" outlineLevel="2" spans="1:6">
      <c r="A1107" s="177">
        <v>2170150</v>
      </c>
      <c r="B1107" s="175" t="s">
        <v>252</v>
      </c>
      <c r="C1107" s="176"/>
      <c r="D1107" s="135">
        <v>0</v>
      </c>
      <c r="E1107" s="135">
        <v>0</v>
      </c>
      <c r="F1107" s="130"/>
    </row>
    <row r="1108" s="114" customFormat="1" hidden="1" outlineLevel="2" spans="1:6">
      <c r="A1108" s="177">
        <v>2170199</v>
      </c>
      <c r="B1108" s="175" t="s">
        <v>1059</v>
      </c>
      <c r="C1108" s="176">
        <v>400</v>
      </c>
      <c r="D1108" s="135">
        <v>100</v>
      </c>
      <c r="E1108" s="135">
        <v>-300</v>
      </c>
      <c r="F1108" s="130"/>
    </row>
    <row r="1109" s="114" customFormat="1" hidden="1" outlineLevel="1" collapsed="1" spans="1:6">
      <c r="A1109" s="178">
        <v>21702</v>
      </c>
      <c r="B1109" s="173" t="s">
        <v>1060</v>
      </c>
      <c r="C1109" s="172"/>
      <c r="D1109" s="129">
        <v>0</v>
      </c>
      <c r="E1109" s="129">
        <v>0</v>
      </c>
      <c r="F1109" s="130"/>
    </row>
    <row r="1110" s="114" customFormat="1" hidden="1" outlineLevel="2" spans="1:6">
      <c r="A1110" s="177">
        <v>2170201</v>
      </c>
      <c r="B1110" s="175" t="s">
        <v>1061</v>
      </c>
      <c r="C1110" s="176"/>
      <c r="D1110" s="135">
        <v>0</v>
      </c>
      <c r="E1110" s="135">
        <v>0</v>
      </c>
      <c r="F1110" s="130"/>
    </row>
    <row r="1111" s="114" customFormat="1" hidden="1" outlineLevel="2" spans="1:6">
      <c r="A1111" s="177">
        <v>2170202</v>
      </c>
      <c r="B1111" s="175" t="s">
        <v>1062</v>
      </c>
      <c r="C1111" s="176"/>
      <c r="D1111" s="135">
        <v>0</v>
      </c>
      <c r="E1111" s="135">
        <v>0</v>
      </c>
      <c r="F1111" s="130"/>
    </row>
    <row r="1112" s="114" customFormat="1" hidden="1" outlineLevel="2" spans="1:6">
      <c r="A1112" s="177">
        <v>2170203</v>
      </c>
      <c r="B1112" s="175" t="s">
        <v>1063</v>
      </c>
      <c r="C1112" s="176"/>
      <c r="D1112" s="135">
        <v>0</v>
      </c>
      <c r="E1112" s="135">
        <v>0</v>
      </c>
      <c r="F1112" s="130"/>
    </row>
    <row r="1113" s="114" customFormat="1" hidden="1" outlineLevel="2" spans="1:6">
      <c r="A1113" s="177">
        <v>2170204</v>
      </c>
      <c r="B1113" s="175" t="s">
        <v>1064</v>
      </c>
      <c r="C1113" s="176"/>
      <c r="D1113" s="135">
        <v>0</v>
      </c>
      <c r="E1113" s="135">
        <v>0</v>
      </c>
      <c r="F1113" s="130"/>
    </row>
    <row r="1114" s="114" customFormat="1" hidden="1" outlineLevel="2" spans="1:6">
      <c r="A1114" s="177">
        <v>2170205</v>
      </c>
      <c r="B1114" s="175" t="s">
        <v>1065</v>
      </c>
      <c r="C1114" s="176"/>
      <c r="D1114" s="135">
        <v>0</v>
      </c>
      <c r="E1114" s="135">
        <v>0</v>
      </c>
      <c r="F1114" s="130"/>
    </row>
    <row r="1115" s="114" customFormat="1" hidden="1" outlineLevel="2" spans="1:6">
      <c r="A1115" s="177">
        <v>2170206</v>
      </c>
      <c r="B1115" s="175" t="s">
        <v>1066</v>
      </c>
      <c r="C1115" s="176"/>
      <c r="D1115" s="135">
        <v>0</v>
      </c>
      <c r="E1115" s="135">
        <v>0</v>
      </c>
      <c r="F1115" s="130"/>
    </row>
    <row r="1116" s="114" customFormat="1" hidden="1" outlineLevel="2" spans="1:6">
      <c r="A1116" s="177">
        <v>2170207</v>
      </c>
      <c r="B1116" s="175" t="s">
        <v>1067</v>
      </c>
      <c r="C1116" s="176"/>
      <c r="D1116" s="135">
        <v>0</v>
      </c>
      <c r="E1116" s="135">
        <v>0</v>
      </c>
      <c r="F1116" s="130"/>
    </row>
    <row r="1117" s="114" customFormat="1" hidden="1" outlineLevel="2" spans="1:6">
      <c r="A1117" s="177">
        <v>2170208</v>
      </c>
      <c r="B1117" s="175" t="s">
        <v>1068</v>
      </c>
      <c r="C1117" s="176"/>
      <c r="D1117" s="135">
        <v>0</v>
      </c>
      <c r="E1117" s="135">
        <v>0</v>
      </c>
      <c r="F1117" s="130"/>
    </row>
    <row r="1118" s="114" customFormat="1" hidden="1" outlineLevel="2" spans="1:6">
      <c r="A1118" s="177">
        <v>2170299</v>
      </c>
      <c r="B1118" s="175" t="s">
        <v>1069</v>
      </c>
      <c r="C1118" s="176"/>
      <c r="D1118" s="135">
        <v>0</v>
      </c>
      <c r="E1118" s="135">
        <v>0</v>
      </c>
      <c r="F1118" s="130"/>
    </row>
    <row r="1119" s="114" customFormat="1" hidden="1" outlineLevel="1" collapsed="1" spans="1:6">
      <c r="A1119" s="178">
        <v>21703</v>
      </c>
      <c r="B1119" s="173" t="s">
        <v>1070</v>
      </c>
      <c r="C1119" s="172">
        <v>2615</v>
      </c>
      <c r="D1119" s="129">
        <v>1994</v>
      </c>
      <c r="E1119" s="129">
        <v>-621</v>
      </c>
      <c r="F1119" s="130"/>
    </row>
    <row r="1120" s="114" customFormat="1" hidden="1" outlineLevel="2" spans="1:6">
      <c r="A1120" s="177">
        <v>2170301</v>
      </c>
      <c r="B1120" s="175" t="s">
        <v>1071</v>
      </c>
      <c r="C1120" s="176"/>
      <c r="D1120" s="135">
        <v>0</v>
      </c>
      <c r="E1120" s="135">
        <v>0</v>
      </c>
      <c r="F1120" s="130"/>
    </row>
    <row r="1121" s="114" customFormat="1" hidden="1" outlineLevel="2" spans="1:6">
      <c r="A1121" s="177">
        <v>2170302</v>
      </c>
      <c r="B1121" s="175" t="s">
        <v>1072</v>
      </c>
      <c r="C1121" s="176"/>
      <c r="D1121" s="135">
        <v>0</v>
      </c>
      <c r="E1121" s="135">
        <v>0</v>
      </c>
      <c r="F1121" s="130"/>
    </row>
    <row r="1122" s="114" customFormat="1" hidden="1" outlineLevel="2" spans="1:6">
      <c r="A1122" s="177">
        <v>2170303</v>
      </c>
      <c r="B1122" s="175" t="s">
        <v>1073</v>
      </c>
      <c r="C1122" s="176"/>
      <c r="D1122" s="135">
        <v>0</v>
      </c>
      <c r="E1122" s="135">
        <v>0</v>
      </c>
      <c r="F1122" s="130"/>
    </row>
    <row r="1123" s="114" customFormat="1" hidden="1" outlineLevel="2" spans="1:6">
      <c r="A1123" s="177">
        <v>2170304</v>
      </c>
      <c r="B1123" s="175" t="s">
        <v>1074</v>
      </c>
      <c r="C1123" s="176"/>
      <c r="D1123" s="135">
        <v>0</v>
      </c>
      <c r="E1123" s="135">
        <v>0</v>
      </c>
      <c r="F1123" s="130"/>
    </row>
    <row r="1124" s="114" customFormat="1" hidden="1" outlineLevel="2" spans="1:6">
      <c r="A1124" s="177">
        <v>2170399</v>
      </c>
      <c r="B1124" s="175" t="s">
        <v>1075</v>
      </c>
      <c r="C1124" s="176">
        <v>2615</v>
      </c>
      <c r="D1124" s="135">
        <v>1994</v>
      </c>
      <c r="E1124" s="135">
        <v>-621</v>
      </c>
      <c r="F1124" s="130"/>
    </row>
    <row r="1125" s="114" customFormat="1" hidden="1" outlineLevel="1" collapsed="1" spans="1:6">
      <c r="A1125" s="178">
        <v>21704</v>
      </c>
      <c r="B1125" s="173" t="s">
        <v>1076</v>
      </c>
      <c r="C1125" s="172"/>
      <c r="D1125" s="129">
        <v>0</v>
      </c>
      <c r="E1125" s="129">
        <v>0</v>
      </c>
      <c r="F1125" s="130"/>
    </row>
    <row r="1126" s="114" customFormat="1" hidden="1" outlineLevel="2" spans="1:6">
      <c r="A1126" s="177">
        <v>2170401</v>
      </c>
      <c r="B1126" s="175" t="s">
        <v>1077</v>
      </c>
      <c r="C1126" s="176"/>
      <c r="D1126" s="135">
        <v>0</v>
      </c>
      <c r="E1126" s="135">
        <v>0</v>
      </c>
      <c r="F1126" s="130"/>
    </row>
    <row r="1127" s="114" customFormat="1" hidden="1" outlineLevel="2" spans="1:6">
      <c r="A1127" s="177">
        <v>2170499</v>
      </c>
      <c r="B1127" s="175" t="s">
        <v>1078</v>
      </c>
      <c r="C1127" s="176"/>
      <c r="D1127" s="135">
        <v>0</v>
      </c>
      <c r="E1127" s="135">
        <v>0</v>
      </c>
      <c r="F1127" s="130"/>
    </row>
    <row r="1128" s="114" customFormat="1" hidden="1" outlineLevel="1" collapsed="1" spans="1:6">
      <c r="A1128" s="178">
        <v>21799</v>
      </c>
      <c r="B1128" s="173" t="s">
        <v>1079</v>
      </c>
      <c r="C1128" s="172"/>
      <c r="D1128" s="129">
        <v>0</v>
      </c>
      <c r="E1128" s="129">
        <v>0</v>
      </c>
      <c r="F1128" s="130"/>
    </row>
    <row r="1129" s="114" customFormat="1" hidden="1" outlineLevel="2" spans="1:6">
      <c r="A1129" s="177">
        <v>2179902</v>
      </c>
      <c r="B1129" s="175" t="s">
        <v>1080</v>
      </c>
      <c r="C1129" s="176"/>
      <c r="D1129" s="135">
        <v>0</v>
      </c>
      <c r="E1129" s="135">
        <v>0</v>
      </c>
      <c r="F1129" s="130"/>
    </row>
    <row r="1130" s="114" customFormat="1" hidden="1" outlineLevel="2" spans="1:6">
      <c r="A1130" s="177">
        <v>2179999</v>
      </c>
      <c r="B1130" s="175" t="s">
        <v>1079</v>
      </c>
      <c r="C1130" s="176"/>
      <c r="D1130" s="135">
        <v>0</v>
      </c>
      <c r="E1130" s="135">
        <v>0</v>
      </c>
      <c r="F1130" s="130"/>
    </row>
    <row r="1131" s="117" customFormat="1" ht="30" customHeight="1" collapsed="1" spans="1:6">
      <c r="A1131" s="178">
        <v>219</v>
      </c>
      <c r="B1131" s="171" t="s">
        <v>1081</v>
      </c>
      <c r="C1131" s="172">
        <v>240</v>
      </c>
      <c r="D1131" s="129">
        <v>0</v>
      </c>
      <c r="E1131" s="129">
        <v>-240</v>
      </c>
      <c r="F1131" s="139" t="s">
        <v>1082</v>
      </c>
    </row>
    <row r="1132" s="114" customFormat="1" hidden="1" outlineLevel="1" spans="1:6">
      <c r="A1132" s="178">
        <v>21901</v>
      </c>
      <c r="B1132" s="173" t="s">
        <v>141</v>
      </c>
      <c r="C1132" s="172"/>
      <c r="D1132" s="129"/>
      <c r="E1132" s="129">
        <v>0</v>
      </c>
      <c r="F1132" s="130"/>
    </row>
    <row r="1133" s="114" customFormat="1" hidden="1" outlineLevel="1" spans="1:6">
      <c r="A1133" s="178">
        <v>21902</v>
      </c>
      <c r="B1133" s="173" t="s">
        <v>149</v>
      </c>
      <c r="C1133" s="172"/>
      <c r="D1133" s="129"/>
      <c r="E1133" s="129">
        <v>0</v>
      </c>
      <c r="F1133" s="130"/>
    </row>
    <row r="1134" s="114" customFormat="1" hidden="1" outlineLevel="1" spans="1:6">
      <c r="A1134" s="178">
        <v>21903</v>
      </c>
      <c r="B1134" s="173" t="s">
        <v>153</v>
      </c>
      <c r="C1134" s="172"/>
      <c r="D1134" s="129"/>
      <c r="E1134" s="129">
        <v>0</v>
      </c>
      <c r="F1134" s="130"/>
    </row>
    <row r="1135" s="114" customFormat="1" hidden="1" outlineLevel="1" spans="1:6">
      <c r="A1135" s="178">
        <v>21904</v>
      </c>
      <c r="B1135" s="173" t="s">
        <v>159</v>
      </c>
      <c r="C1135" s="172">
        <v>40</v>
      </c>
      <c r="D1135" s="129"/>
      <c r="E1135" s="129">
        <v>-40</v>
      </c>
      <c r="F1135" s="130"/>
    </row>
    <row r="1136" s="114" customFormat="1" hidden="1" outlineLevel="1" spans="1:6">
      <c r="A1136" s="178">
        <v>21905</v>
      </c>
      <c r="B1136" s="173" t="s">
        <v>162</v>
      </c>
      <c r="C1136" s="172"/>
      <c r="D1136" s="129"/>
      <c r="E1136" s="129">
        <v>0</v>
      </c>
      <c r="F1136" s="130"/>
    </row>
    <row r="1137" s="114" customFormat="1" hidden="1" outlineLevel="1" spans="1:6">
      <c r="A1137" s="178">
        <v>21906</v>
      </c>
      <c r="B1137" s="173" t="s">
        <v>861</v>
      </c>
      <c r="C1137" s="172"/>
      <c r="D1137" s="129"/>
      <c r="E1137" s="129">
        <v>0</v>
      </c>
      <c r="F1137" s="130"/>
    </row>
    <row r="1138" s="114" customFormat="1" hidden="1" outlineLevel="1" spans="1:6">
      <c r="A1138" s="178">
        <v>21907</v>
      </c>
      <c r="B1138" s="173" t="s">
        <v>171</v>
      </c>
      <c r="C1138" s="172"/>
      <c r="D1138" s="129"/>
      <c r="E1138" s="129">
        <v>0</v>
      </c>
      <c r="F1138" s="130"/>
    </row>
    <row r="1139" s="114" customFormat="1" hidden="1" outlineLevel="1" spans="1:6">
      <c r="A1139" s="178">
        <v>21908</v>
      </c>
      <c r="B1139" s="173" t="s">
        <v>182</v>
      </c>
      <c r="C1139" s="172"/>
      <c r="D1139" s="129"/>
      <c r="E1139" s="129">
        <v>0</v>
      </c>
      <c r="F1139" s="130"/>
    </row>
    <row r="1140" s="114" customFormat="1" hidden="1" outlineLevel="1" spans="1:6">
      <c r="A1140" s="178">
        <v>21999</v>
      </c>
      <c r="B1140" s="173" t="s">
        <v>394</v>
      </c>
      <c r="C1140" s="172">
        <v>200</v>
      </c>
      <c r="D1140" s="129"/>
      <c r="E1140" s="129">
        <v>-200</v>
      </c>
      <c r="F1140" s="130"/>
    </row>
    <row r="1141" s="117" customFormat="1" ht="33" customHeight="1" collapsed="1" spans="1:6">
      <c r="A1141" s="178">
        <v>220</v>
      </c>
      <c r="B1141" s="171" t="s">
        <v>1083</v>
      </c>
      <c r="C1141" s="172">
        <v>10988.399754</v>
      </c>
      <c r="D1141" s="129">
        <v>7821.261918</v>
      </c>
      <c r="E1141" s="129">
        <v>-3167.137836</v>
      </c>
      <c r="F1141" s="139" t="s">
        <v>1084</v>
      </c>
    </row>
    <row r="1142" s="114" customFormat="1" hidden="1" outlineLevel="1" spans="1:6">
      <c r="A1142" s="178">
        <v>22001</v>
      </c>
      <c r="B1142" s="173" t="s">
        <v>1085</v>
      </c>
      <c r="C1142" s="172">
        <v>10522.399754</v>
      </c>
      <c r="D1142" s="129">
        <v>7295.261918</v>
      </c>
      <c r="E1142" s="129">
        <v>-3227.137836</v>
      </c>
      <c r="F1142" s="130"/>
    </row>
    <row r="1143" s="114" customFormat="1" hidden="1" outlineLevel="2" spans="1:6">
      <c r="A1143" s="177">
        <v>2200101</v>
      </c>
      <c r="B1143" s="175" t="s">
        <v>243</v>
      </c>
      <c r="C1143" s="176">
        <v>768.030149</v>
      </c>
      <c r="D1143" s="135">
        <v>905.645349</v>
      </c>
      <c r="E1143" s="135">
        <v>137.6152</v>
      </c>
      <c r="F1143" s="130"/>
    </row>
    <row r="1144" s="114" customFormat="1" hidden="1" outlineLevel="2" spans="1:6">
      <c r="A1144" s="177">
        <v>2200102</v>
      </c>
      <c r="B1144" s="175" t="s">
        <v>244</v>
      </c>
      <c r="C1144" s="176"/>
      <c r="D1144" s="135">
        <v>0</v>
      </c>
      <c r="E1144" s="135">
        <v>0</v>
      </c>
      <c r="F1144" s="130"/>
    </row>
    <row r="1145" s="114" customFormat="1" hidden="1" outlineLevel="2" spans="1:6">
      <c r="A1145" s="177">
        <v>2200103</v>
      </c>
      <c r="B1145" s="175" t="s">
        <v>245</v>
      </c>
      <c r="C1145" s="176"/>
      <c r="D1145" s="135">
        <v>0</v>
      </c>
      <c r="E1145" s="135">
        <v>0</v>
      </c>
      <c r="F1145" s="130"/>
    </row>
    <row r="1146" s="114" customFormat="1" hidden="1" outlineLevel="2" spans="1:6">
      <c r="A1146" s="177">
        <v>2200104</v>
      </c>
      <c r="B1146" s="175" t="s">
        <v>1086</v>
      </c>
      <c r="C1146" s="176">
        <v>113.5</v>
      </c>
      <c r="D1146" s="135">
        <v>113.5</v>
      </c>
      <c r="E1146" s="135">
        <v>0</v>
      </c>
      <c r="F1146" s="130"/>
    </row>
    <row r="1147" s="114" customFormat="1" hidden="1" outlineLevel="2" spans="1:6">
      <c r="A1147" s="177">
        <v>2200106</v>
      </c>
      <c r="B1147" s="175" t="s">
        <v>1087</v>
      </c>
      <c r="C1147" s="176">
        <v>1148.8</v>
      </c>
      <c r="D1147" s="135">
        <v>485.759</v>
      </c>
      <c r="E1147" s="135">
        <v>-663.041</v>
      </c>
      <c r="F1147" s="130"/>
    </row>
    <row r="1148" s="114" customFormat="1" hidden="1" outlineLevel="2" spans="1:6">
      <c r="A1148" s="177">
        <v>2200107</v>
      </c>
      <c r="B1148" s="175" t="s">
        <v>1088</v>
      </c>
      <c r="C1148" s="176">
        <v>387</v>
      </c>
      <c r="D1148" s="135">
        <v>387</v>
      </c>
      <c r="E1148" s="135">
        <v>0</v>
      </c>
      <c r="F1148" s="130"/>
    </row>
    <row r="1149" s="114" customFormat="1" hidden="1" outlineLevel="2" spans="1:6">
      <c r="A1149" s="177">
        <v>2200108</v>
      </c>
      <c r="B1149" s="175" t="s">
        <v>1089</v>
      </c>
      <c r="C1149" s="176">
        <v>80</v>
      </c>
      <c r="D1149" s="135">
        <v>80</v>
      </c>
      <c r="E1149" s="135">
        <v>0</v>
      </c>
      <c r="F1149" s="130"/>
    </row>
    <row r="1150" s="114" customFormat="1" hidden="1" outlineLevel="2" spans="1:6">
      <c r="A1150" s="177">
        <v>2200109</v>
      </c>
      <c r="B1150" s="175" t="s">
        <v>1090</v>
      </c>
      <c r="C1150" s="176">
        <v>305</v>
      </c>
      <c r="D1150" s="135">
        <v>270</v>
      </c>
      <c r="E1150" s="135">
        <v>-35</v>
      </c>
      <c r="F1150" s="130"/>
    </row>
    <row r="1151" s="114" customFormat="1" hidden="1" outlineLevel="2" spans="1:6">
      <c r="A1151" s="177">
        <v>2200112</v>
      </c>
      <c r="B1151" s="175" t="s">
        <v>1091</v>
      </c>
      <c r="C1151" s="176"/>
      <c r="D1151" s="135">
        <v>0</v>
      </c>
      <c r="E1151" s="135">
        <v>0</v>
      </c>
      <c r="F1151" s="130"/>
    </row>
    <row r="1152" s="114" customFormat="1" hidden="1" outlineLevel="2" spans="1:6">
      <c r="A1152" s="177">
        <v>2200113</v>
      </c>
      <c r="B1152" s="175" t="s">
        <v>1092</v>
      </c>
      <c r="C1152" s="176"/>
      <c r="D1152" s="135">
        <v>0</v>
      </c>
      <c r="E1152" s="135">
        <v>0</v>
      </c>
      <c r="F1152" s="130"/>
    </row>
    <row r="1153" s="114" customFormat="1" hidden="1" outlineLevel="2" spans="1:6">
      <c r="A1153" s="177">
        <v>2200114</v>
      </c>
      <c r="B1153" s="175" t="s">
        <v>1093</v>
      </c>
      <c r="C1153" s="176">
        <v>492.47</v>
      </c>
      <c r="D1153" s="135">
        <v>274.1</v>
      </c>
      <c r="E1153" s="135">
        <v>-218.37</v>
      </c>
      <c r="F1153" s="130"/>
    </row>
    <row r="1154" s="114" customFormat="1" hidden="1" outlineLevel="2" spans="1:6">
      <c r="A1154" s="177">
        <v>2200115</v>
      </c>
      <c r="B1154" s="175" t="s">
        <v>1094</v>
      </c>
      <c r="C1154" s="176"/>
      <c r="D1154" s="135">
        <v>0</v>
      </c>
      <c r="E1154" s="135">
        <v>0</v>
      </c>
      <c r="F1154" s="130"/>
    </row>
    <row r="1155" s="114" customFormat="1" hidden="1" outlineLevel="2" spans="1:6">
      <c r="A1155" s="177">
        <v>2200116</v>
      </c>
      <c r="B1155" s="175" t="s">
        <v>1095</v>
      </c>
      <c r="C1155" s="176"/>
      <c r="D1155" s="135">
        <v>0</v>
      </c>
      <c r="E1155" s="135">
        <v>0</v>
      </c>
      <c r="F1155" s="130"/>
    </row>
    <row r="1156" s="114" customFormat="1" hidden="1" outlineLevel="2" spans="1:6">
      <c r="A1156" s="177">
        <v>2200119</v>
      </c>
      <c r="B1156" s="175" t="s">
        <v>1096</v>
      </c>
      <c r="C1156" s="176"/>
      <c r="D1156" s="135">
        <v>0</v>
      </c>
      <c r="E1156" s="135">
        <v>0</v>
      </c>
      <c r="F1156" s="130"/>
    </row>
    <row r="1157" s="114" customFormat="1" hidden="1" outlineLevel="2" spans="1:6">
      <c r="A1157" s="177">
        <v>2200120</v>
      </c>
      <c r="B1157" s="175" t="s">
        <v>1097</v>
      </c>
      <c r="C1157" s="176"/>
      <c r="D1157" s="135">
        <v>0</v>
      </c>
      <c r="E1157" s="135">
        <v>0</v>
      </c>
      <c r="F1157" s="130"/>
    </row>
    <row r="1158" s="114" customFormat="1" hidden="1" outlineLevel="2" spans="1:6">
      <c r="A1158" s="177">
        <v>2200121</v>
      </c>
      <c r="B1158" s="175" t="s">
        <v>1098</v>
      </c>
      <c r="C1158" s="176"/>
      <c r="D1158" s="135">
        <v>0</v>
      </c>
      <c r="E1158" s="135">
        <v>0</v>
      </c>
      <c r="F1158" s="130"/>
    </row>
    <row r="1159" s="114" customFormat="1" hidden="1" outlineLevel="2" spans="1:6">
      <c r="A1159" s="177">
        <v>2200122</v>
      </c>
      <c r="B1159" s="175" t="s">
        <v>1099</v>
      </c>
      <c r="C1159" s="176"/>
      <c r="D1159" s="135">
        <v>0</v>
      </c>
      <c r="E1159" s="135">
        <v>0</v>
      </c>
      <c r="F1159" s="130"/>
    </row>
    <row r="1160" s="114" customFormat="1" hidden="1" outlineLevel="2" spans="1:6">
      <c r="A1160" s="177">
        <v>2200123</v>
      </c>
      <c r="B1160" s="175" t="s">
        <v>1100</v>
      </c>
      <c r="C1160" s="176"/>
      <c r="D1160" s="135">
        <v>0</v>
      </c>
      <c r="E1160" s="135">
        <v>0</v>
      </c>
      <c r="F1160" s="130"/>
    </row>
    <row r="1161" s="114" customFormat="1" hidden="1" outlineLevel="2" spans="1:6">
      <c r="A1161" s="177">
        <v>2200124</v>
      </c>
      <c r="B1161" s="175" t="s">
        <v>1101</v>
      </c>
      <c r="C1161" s="176"/>
      <c r="D1161" s="135">
        <v>0</v>
      </c>
      <c r="E1161" s="135">
        <v>0</v>
      </c>
      <c r="F1161" s="130"/>
    </row>
    <row r="1162" s="114" customFormat="1" hidden="1" outlineLevel="2" spans="1:6">
      <c r="A1162" s="177">
        <v>2200125</v>
      </c>
      <c r="B1162" s="175" t="s">
        <v>1102</v>
      </c>
      <c r="C1162" s="176"/>
      <c r="D1162" s="135">
        <v>0</v>
      </c>
      <c r="E1162" s="135">
        <v>0</v>
      </c>
      <c r="F1162" s="130"/>
    </row>
    <row r="1163" s="114" customFormat="1" hidden="1" outlineLevel="2" spans="1:6">
      <c r="A1163" s="177">
        <v>2200126</v>
      </c>
      <c r="B1163" s="175" t="s">
        <v>1103</v>
      </c>
      <c r="C1163" s="176"/>
      <c r="D1163" s="135">
        <v>0</v>
      </c>
      <c r="E1163" s="135">
        <v>0</v>
      </c>
      <c r="F1163" s="130"/>
    </row>
    <row r="1164" s="114" customFormat="1" hidden="1" outlineLevel="2" spans="1:6">
      <c r="A1164" s="177">
        <v>2200127</v>
      </c>
      <c r="B1164" s="175" t="s">
        <v>1104</v>
      </c>
      <c r="C1164" s="176"/>
      <c r="D1164" s="135">
        <v>0</v>
      </c>
      <c r="E1164" s="135">
        <v>0</v>
      </c>
      <c r="F1164" s="130"/>
    </row>
    <row r="1165" s="114" customFormat="1" hidden="1" outlineLevel="2" spans="1:6">
      <c r="A1165" s="177">
        <v>2200128</v>
      </c>
      <c r="B1165" s="175" t="s">
        <v>1105</v>
      </c>
      <c r="C1165" s="176"/>
      <c r="D1165" s="135">
        <v>0</v>
      </c>
      <c r="E1165" s="135">
        <v>0</v>
      </c>
      <c r="F1165" s="130"/>
    </row>
    <row r="1166" s="114" customFormat="1" hidden="1" outlineLevel="2" spans="1:6">
      <c r="A1166" s="177">
        <v>2200129</v>
      </c>
      <c r="B1166" s="175" t="s">
        <v>1106</v>
      </c>
      <c r="C1166" s="176">
        <v>200</v>
      </c>
      <c r="D1166" s="135">
        <v>158</v>
      </c>
      <c r="E1166" s="135">
        <v>-42</v>
      </c>
      <c r="F1166" s="130"/>
    </row>
    <row r="1167" s="114" customFormat="1" hidden="1" outlineLevel="2" spans="1:6">
      <c r="A1167" s="177">
        <v>2200150</v>
      </c>
      <c r="B1167" s="175" t="s">
        <v>252</v>
      </c>
      <c r="C1167" s="176">
        <v>2050.644505</v>
      </c>
      <c r="D1167" s="135">
        <v>2179.752469</v>
      </c>
      <c r="E1167" s="135">
        <v>129.107964</v>
      </c>
      <c r="F1167" s="130"/>
    </row>
    <row r="1168" s="114" customFormat="1" hidden="1" outlineLevel="2" spans="1:6">
      <c r="A1168" s="177">
        <v>2200199</v>
      </c>
      <c r="B1168" s="175" t="s">
        <v>1107</v>
      </c>
      <c r="C1168" s="176">
        <v>4976.9551</v>
      </c>
      <c r="D1168" s="135">
        <v>2441.5051</v>
      </c>
      <c r="E1168" s="135">
        <v>-2535.45</v>
      </c>
      <c r="F1168" s="130"/>
    </row>
    <row r="1169" s="114" customFormat="1" hidden="1" outlineLevel="1" collapsed="1" spans="1:6">
      <c r="A1169" s="178">
        <v>22005</v>
      </c>
      <c r="B1169" s="173" t="s">
        <v>1108</v>
      </c>
      <c r="C1169" s="172">
        <v>466</v>
      </c>
      <c r="D1169" s="129">
        <v>526</v>
      </c>
      <c r="E1169" s="129">
        <v>60</v>
      </c>
      <c r="F1169" s="130"/>
    </row>
    <row r="1170" s="114" customFormat="1" hidden="1" outlineLevel="2" spans="1:6">
      <c r="A1170" s="177">
        <v>2200501</v>
      </c>
      <c r="B1170" s="175" t="s">
        <v>243</v>
      </c>
      <c r="C1170" s="176"/>
      <c r="D1170" s="135">
        <v>0</v>
      </c>
      <c r="E1170" s="135">
        <v>0</v>
      </c>
      <c r="F1170" s="130"/>
    </row>
    <row r="1171" s="114" customFormat="1" hidden="1" outlineLevel="2" spans="1:6">
      <c r="A1171" s="177">
        <v>2200502</v>
      </c>
      <c r="B1171" s="175" t="s">
        <v>244</v>
      </c>
      <c r="C1171" s="176"/>
      <c r="D1171" s="135">
        <v>0</v>
      </c>
      <c r="E1171" s="135">
        <v>0</v>
      </c>
      <c r="F1171" s="130"/>
    </row>
    <row r="1172" s="114" customFormat="1" hidden="1" outlineLevel="2" spans="1:6">
      <c r="A1172" s="177">
        <v>2200503</v>
      </c>
      <c r="B1172" s="175" t="s">
        <v>245</v>
      </c>
      <c r="C1172" s="176"/>
      <c r="D1172" s="135">
        <v>0</v>
      </c>
      <c r="E1172" s="135">
        <v>0</v>
      </c>
      <c r="F1172" s="130"/>
    </row>
    <row r="1173" s="114" customFormat="1" hidden="1" outlineLevel="2" spans="1:6">
      <c r="A1173" s="177">
        <v>2200504</v>
      </c>
      <c r="B1173" s="175" t="s">
        <v>1109</v>
      </c>
      <c r="C1173" s="176"/>
      <c r="D1173" s="135">
        <v>0</v>
      </c>
      <c r="E1173" s="135">
        <v>0</v>
      </c>
      <c r="F1173" s="130"/>
    </row>
    <row r="1174" s="114" customFormat="1" hidden="1" outlineLevel="2" spans="1:6">
      <c r="A1174" s="177">
        <v>2200506</v>
      </c>
      <c r="B1174" s="175" t="s">
        <v>1110</v>
      </c>
      <c r="C1174" s="176"/>
      <c r="D1174" s="135">
        <v>0</v>
      </c>
      <c r="E1174" s="135">
        <v>0</v>
      </c>
      <c r="F1174" s="130"/>
    </row>
    <row r="1175" s="114" customFormat="1" hidden="1" outlineLevel="2" spans="1:6">
      <c r="A1175" s="177">
        <v>2200507</v>
      </c>
      <c r="B1175" s="175" t="s">
        <v>1111</v>
      </c>
      <c r="C1175" s="176"/>
      <c r="D1175" s="135">
        <v>0</v>
      </c>
      <c r="E1175" s="135">
        <v>0</v>
      </c>
      <c r="F1175" s="130"/>
    </row>
    <row r="1176" s="114" customFormat="1" hidden="1" outlineLevel="2" spans="1:6">
      <c r="A1176" s="177">
        <v>2200508</v>
      </c>
      <c r="B1176" s="175" t="s">
        <v>1112</v>
      </c>
      <c r="C1176" s="176"/>
      <c r="D1176" s="135">
        <v>0</v>
      </c>
      <c r="E1176" s="135">
        <v>0</v>
      </c>
      <c r="F1176" s="130"/>
    </row>
    <row r="1177" s="114" customFormat="1" hidden="1" outlineLevel="2" spans="1:6">
      <c r="A1177" s="177">
        <v>2200509</v>
      </c>
      <c r="B1177" s="175" t="s">
        <v>1113</v>
      </c>
      <c r="C1177" s="176">
        <v>466</v>
      </c>
      <c r="D1177" s="135">
        <v>526</v>
      </c>
      <c r="E1177" s="135">
        <v>60</v>
      </c>
      <c r="F1177" s="130"/>
    </row>
    <row r="1178" s="114" customFormat="1" hidden="1" outlineLevel="2" spans="1:6">
      <c r="A1178" s="177">
        <v>2200510</v>
      </c>
      <c r="B1178" s="175" t="s">
        <v>1114</v>
      </c>
      <c r="C1178" s="176"/>
      <c r="D1178" s="135">
        <v>0</v>
      </c>
      <c r="E1178" s="135">
        <v>0</v>
      </c>
      <c r="F1178" s="130"/>
    </row>
    <row r="1179" s="114" customFormat="1" hidden="1" outlineLevel="2" spans="1:6">
      <c r="A1179" s="177">
        <v>2200511</v>
      </c>
      <c r="B1179" s="175" t="s">
        <v>1115</v>
      </c>
      <c r="C1179" s="176"/>
      <c r="D1179" s="135">
        <v>0</v>
      </c>
      <c r="E1179" s="135">
        <v>0</v>
      </c>
      <c r="F1179" s="130"/>
    </row>
    <row r="1180" s="114" customFormat="1" hidden="1" outlineLevel="2" spans="1:6">
      <c r="A1180" s="177">
        <v>2200512</v>
      </c>
      <c r="B1180" s="175" t="s">
        <v>1116</v>
      </c>
      <c r="C1180" s="176"/>
      <c r="D1180" s="135">
        <v>0</v>
      </c>
      <c r="E1180" s="135">
        <v>0</v>
      </c>
      <c r="F1180" s="130"/>
    </row>
    <row r="1181" s="114" customFormat="1" hidden="1" outlineLevel="2" spans="1:6">
      <c r="A1181" s="177">
        <v>2200513</v>
      </c>
      <c r="B1181" s="175" t="s">
        <v>1117</v>
      </c>
      <c r="C1181" s="176"/>
      <c r="D1181" s="135">
        <v>0</v>
      </c>
      <c r="E1181" s="135">
        <v>0</v>
      </c>
      <c r="F1181" s="130"/>
    </row>
    <row r="1182" s="114" customFormat="1" hidden="1" outlineLevel="2" spans="1:6">
      <c r="A1182" s="177">
        <v>2200514</v>
      </c>
      <c r="B1182" s="175" t="s">
        <v>1118</v>
      </c>
      <c r="C1182" s="176"/>
      <c r="D1182" s="135">
        <v>0</v>
      </c>
      <c r="E1182" s="135">
        <v>0</v>
      </c>
      <c r="F1182" s="130"/>
    </row>
    <row r="1183" s="114" customFormat="1" hidden="1" outlineLevel="2" spans="1:6">
      <c r="A1183" s="177">
        <v>2200599</v>
      </c>
      <c r="B1183" s="175" t="s">
        <v>1119</v>
      </c>
      <c r="C1183" s="176"/>
      <c r="D1183" s="135">
        <v>0</v>
      </c>
      <c r="E1183" s="135">
        <v>0</v>
      </c>
      <c r="F1183" s="130"/>
    </row>
    <row r="1184" s="114" customFormat="1" hidden="1" outlineLevel="1" collapsed="1" spans="1:6">
      <c r="A1184" s="178">
        <v>22099</v>
      </c>
      <c r="B1184" s="173" t="s">
        <v>1120</v>
      </c>
      <c r="C1184" s="172"/>
      <c r="D1184" s="129">
        <v>0</v>
      </c>
      <c r="E1184" s="129">
        <v>0</v>
      </c>
      <c r="F1184" s="130"/>
    </row>
    <row r="1185" s="114" customFormat="1" hidden="1" outlineLevel="2" spans="1:6">
      <c r="A1185" s="177">
        <v>2209999</v>
      </c>
      <c r="B1185" s="175" t="s">
        <v>1120</v>
      </c>
      <c r="C1185" s="176"/>
      <c r="D1185" s="135">
        <v>0</v>
      </c>
      <c r="E1185" s="135">
        <v>0</v>
      </c>
      <c r="F1185" s="130"/>
    </row>
    <row r="1186" s="117" customFormat="1" ht="22" customHeight="1" collapsed="1" spans="1:6">
      <c r="A1186" s="178">
        <v>221</v>
      </c>
      <c r="B1186" s="171" t="s">
        <v>1121</v>
      </c>
      <c r="C1186" s="172">
        <v>8215.905503</v>
      </c>
      <c r="D1186" s="129">
        <v>13017.519953</v>
      </c>
      <c r="E1186" s="129">
        <v>4801.61445</v>
      </c>
      <c r="F1186" s="139" t="s">
        <v>1122</v>
      </c>
    </row>
    <row r="1187" s="114" customFormat="1" hidden="1" outlineLevel="1" spans="1:6">
      <c r="A1187" s="178">
        <v>22101</v>
      </c>
      <c r="B1187" s="173" t="s">
        <v>1123</v>
      </c>
      <c r="C1187" s="172"/>
      <c r="D1187" s="129">
        <v>4182</v>
      </c>
      <c r="E1187" s="129">
        <v>4182</v>
      </c>
      <c r="F1187" s="130"/>
    </row>
    <row r="1188" s="114" customFormat="1" hidden="1" outlineLevel="2" spans="1:6">
      <c r="A1188" s="177">
        <v>2210101</v>
      </c>
      <c r="B1188" s="175" t="s">
        <v>1124</v>
      </c>
      <c r="C1188" s="176"/>
      <c r="D1188" s="135">
        <v>0</v>
      </c>
      <c r="E1188" s="135">
        <v>0</v>
      </c>
      <c r="F1188" s="130"/>
    </row>
    <row r="1189" s="114" customFormat="1" hidden="1" outlineLevel="2" spans="1:6">
      <c r="A1189" s="177">
        <v>2210102</v>
      </c>
      <c r="B1189" s="175" t="s">
        <v>1125</v>
      </c>
      <c r="C1189" s="176"/>
      <c r="D1189" s="135">
        <v>0</v>
      </c>
      <c r="E1189" s="135">
        <v>0</v>
      </c>
      <c r="F1189" s="130"/>
    </row>
    <row r="1190" s="114" customFormat="1" hidden="1" outlineLevel="2" spans="1:6">
      <c r="A1190" s="177">
        <v>2210103</v>
      </c>
      <c r="B1190" s="175" t="s">
        <v>1126</v>
      </c>
      <c r="C1190" s="176"/>
      <c r="D1190" s="135">
        <v>0</v>
      </c>
      <c r="E1190" s="135">
        <v>0</v>
      </c>
      <c r="F1190" s="130"/>
    </row>
    <row r="1191" s="114" customFormat="1" hidden="1" outlineLevel="2" spans="1:6">
      <c r="A1191" s="177">
        <v>2210104</v>
      </c>
      <c r="B1191" s="175" t="s">
        <v>1127</v>
      </c>
      <c r="C1191" s="176"/>
      <c r="D1191" s="135">
        <v>0</v>
      </c>
      <c r="E1191" s="135">
        <v>0</v>
      </c>
      <c r="F1191" s="130"/>
    </row>
    <row r="1192" s="114" customFormat="1" hidden="1" outlineLevel="2" spans="1:6">
      <c r="A1192" s="177">
        <v>2210105</v>
      </c>
      <c r="B1192" s="175" t="s">
        <v>1128</v>
      </c>
      <c r="C1192" s="176"/>
      <c r="D1192" s="135">
        <v>0</v>
      </c>
      <c r="E1192" s="135">
        <v>0</v>
      </c>
      <c r="F1192" s="130"/>
    </row>
    <row r="1193" s="114" customFormat="1" hidden="1" outlineLevel="2" spans="1:6">
      <c r="A1193" s="174">
        <v>2210106</v>
      </c>
      <c r="B1193" s="175" t="s">
        <v>1129</v>
      </c>
      <c r="C1193" s="176"/>
      <c r="D1193" s="135">
        <v>0</v>
      </c>
      <c r="E1193" s="135">
        <v>0</v>
      </c>
      <c r="F1193" s="130"/>
    </row>
    <row r="1194" s="114" customFormat="1" hidden="1" outlineLevel="2" spans="1:6">
      <c r="A1194" s="177">
        <v>2210107</v>
      </c>
      <c r="B1194" s="175" t="s">
        <v>1130</v>
      </c>
      <c r="C1194" s="176"/>
      <c r="D1194" s="135">
        <v>0</v>
      </c>
      <c r="E1194" s="135">
        <v>0</v>
      </c>
      <c r="F1194" s="130"/>
    </row>
    <row r="1195" s="114" customFormat="1" hidden="1" outlineLevel="2" spans="1:6">
      <c r="A1195" s="177">
        <v>2210108</v>
      </c>
      <c r="B1195" s="175" t="s">
        <v>1131</v>
      </c>
      <c r="C1195" s="176"/>
      <c r="D1195" s="135">
        <v>0</v>
      </c>
      <c r="E1195" s="135">
        <v>0</v>
      </c>
      <c r="F1195" s="130"/>
    </row>
    <row r="1196" s="114" customFormat="1" hidden="1" outlineLevel="2" spans="1:6">
      <c r="A1196" s="177">
        <v>2210109</v>
      </c>
      <c r="B1196" s="175" t="s">
        <v>1132</v>
      </c>
      <c r="C1196" s="176"/>
      <c r="D1196" s="135">
        <v>0</v>
      </c>
      <c r="E1196" s="135">
        <v>0</v>
      </c>
      <c r="F1196" s="130"/>
    </row>
    <row r="1197" s="114" customFormat="1" hidden="1" outlineLevel="2" spans="1:6">
      <c r="A1197" s="177">
        <v>2210110</v>
      </c>
      <c r="B1197" s="175" t="s">
        <v>1133</v>
      </c>
      <c r="C1197" s="176"/>
      <c r="D1197" s="135">
        <v>818</v>
      </c>
      <c r="E1197" s="135">
        <v>818</v>
      </c>
      <c r="F1197" s="130"/>
    </row>
    <row r="1198" s="114" customFormat="1" hidden="1" outlineLevel="2" spans="1:6">
      <c r="A1198" s="177">
        <v>2210199</v>
      </c>
      <c r="B1198" s="175" t="s">
        <v>1134</v>
      </c>
      <c r="C1198" s="176"/>
      <c r="D1198" s="135">
        <v>3364</v>
      </c>
      <c r="E1198" s="135">
        <v>3364</v>
      </c>
      <c r="F1198" s="130"/>
    </row>
    <row r="1199" s="114" customFormat="1" hidden="1" outlineLevel="1" collapsed="1" spans="1:6">
      <c r="A1199" s="178">
        <v>22102</v>
      </c>
      <c r="B1199" s="173" t="s">
        <v>1135</v>
      </c>
      <c r="C1199" s="172">
        <v>6903.692391</v>
      </c>
      <c r="D1199" s="129">
        <v>6958.240279</v>
      </c>
      <c r="E1199" s="129">
        <v>54.5478880000001</v>
      </c>
      <c r="F1199" s="130"/>
    </row>
    <row r="1200" s="114" customFormat="1" hidden="1" outlineLevel="2" spans="1:6">
      <c r="A1200" s="177">
        <v>2210201</v>
      </c>
      <c r="B1200" s="175" t="s">
        <v>1136</v>
      </c>
      <c r="C1200" s="176">
        <v>6903.692391</v>
      </c>
      <c r="D1200" s="135">
        <v>6958.240279</v>
      </c>
      <c r="E1200" s="135">
        <v>54.5478880000001</v>
      </c>
      <c r="F1200" s="130"/>
    </row>
    <row r="1201" s="114" customFormat="1" hidden="1" outlineLevel="2" spans="1:6">
      <c r="A1201" s="177">
        <v>2210202</v>
      </c>
      <c r="B1201" s="175" t="s">
        <v>1137</v>
      </c>
      <c r="C1201" s="176"/>
      <c r="D1201" s="135">
        <v>0</v>
      </c>
      <c r="E1201" s="135">
        <v>0</v>
      </c>
      <c r="F1201" s="130"/>
    </row>
    <row r="1202" s="114" customFormat="1" hidden="1" outlineLevel="2" spans="1:6">
      <c r="A1202" s="177">
        <v>2210203</v>
      </c>
      <c r="B1202" s="175" t="s">
        <v>1138</v>
      </c>
      <c r="C1202" s="176"/>
      <c r="D1202" s="135">
        <v>0</v>
      </c>
      <c r="E1202" s="135">
        <v>0</v>
      </c>
      <c r="F1202" s="130"/>
    </row>
    <row r="1203" s="114" customFormat="1" hidden="1" outlineLevel="1" collapsed="1" spans="1:6">
      <c r="A1203" s="178">
        <v>22103</v>
      </c>
      <c r="B1203" s="173" t="s">
        <v>1139</v>
      </c>
      <c r="C1203" s="172">
        <v>1312.213112</v>
      </c>
      <c r="D1203" s="129">
        <v>1877.279674</v>
      </c>
      <c r="E1203" s="129">
        <v>565.066562</v>
      </c>
      <c r="F1203" s="130"/>
    </row>
    <row r="1204" s="114" customFormat="1" hidden="1" outlineLevel="2" spans="1:6">
      <c r="A1204" s="177">
        <v>2210301</v>
      </c>
      <c r="B1204" s="175" t="s">
        <v>1140</v>
      </c>
      <c r="C1204" s="176"/>
      <c r="D1204" s="135">
        <v>0</v>
      </c>
      <c r="E1204" s="135">
        <v>0</v>
      </c>
      <c r="F1204" s="130"/>
    </row>
    <row r="1205" s="114" customFormat="1" hidden="1" outlineLevel="2" spans="1:6">
      <c r="A1205" s="177">
        <v>2210302</v>
      </c>
      <c r="B1205" s="175" t="s">
        <v>1141</v>
      </c>
      <c r="C1205" s="176">
        <v>1312.213112</v>
      </c>
      <c r="D1205" s="135">
        <v>1877.279674</v>
      </c>
      <c r="E1205" s="135">
        <v>565.066562</v>
      </c>
      <c r="F1205" s="130"/>
    </row>
    <row r="1206" s="114" customFormat="1" hidden="1" outlineLevel="2" spans="1:6">
      <c r="A1206" s="177">
        <v>2210399</v>
      </c>
      <c r="B1206" s="175" t="s">
        <v>1142</v>
      </c>
      <c r="C1206" s="176"/>
      <c r="D1206" s="135">
        <v>0</v>
      </c>
      <c r="E1206" s="135">
        <v>0</v>
      </c>
      <c r="F1206" s="130"/>
    </row>
    <row r="1207" s="117" customFormat="1" ht="27" collapsed="1" spans="1:6">
      <c r="A1207" s="178">
        <v>222</v>
      </c>
      <c r="B1207" s="171" t="s">
        <v>1143</v>
      </c>
      <c r="C1207" s="172">
        <v>2575.84</v>
      </c>
      <c r="D1207" s="129">
        <v>1799.9</v>
      </c>
      <c r="E1207" s="129">
        <v>-775.94</v>
      </c>
      <c r="F1207" s="139" t="s">
        <v>1144</v>
      </c>
    </row>
    <row r="1208" s="114" customFormat="1" hidden="1" outlineLevel="1" spans="1:6">
      <c r="A1208" s="178">
        <v>22201</v>
      </c>
      <c r="B1208" s="173" t="s">
        <v>1145</v>
      </c>
      <c r="C1208" s="172">
        <v>2575.84</v>
      </c>
      <c r="D1208" s="129">
        <v>1799.9</v>
      </c>
      <c r="E1208" s="129">
        <v>-775.94</v>
      </c>
      <c r="F1208" s="130"/>
    </row>
    <row r="1209" s="114" customFormat="1" hidden="1" outlineLevel="2" spans="1:6">
      <c r="A1209" s="177">
        <v>2220101</v>
      </c>
      <c r="B1209" s="175" t="s">
        <v>243</v>
      </c>
      <c r="C1209" s="176"/>
      <c r="D1209" s="135">
        <v>0</v>
      </c>
      <c r="E1209" s="135">
        <v>0</v>
      </c>
      <c r="F1209" s="130"/>
    </row>
    <row r="1210" s="114" customFormat="1" hidden="1" outlineLevel="2" spans="1:6">
      <c r="A1210" s="177">
        <v>2220102</v>
      </c>
      <c r="B1210" s="175" t="s">
        <v>244</v>
      </c>
      <c r="C1210" s="176"/>
      <c r="D1210" s="135">
        <v>0</v>
      </c>
      <c r="E1210" s="135">
        <v>0</v>
      </c>
      <c r="F1210" s="130"/>
    </row>
    <row r="1211" s="114" customFormat="1" hidden="1" outlineLevel="2" spans="1:6">
      <c r="A1211" s="177">
        <v>2220103</v>
      </c>
      <c r="B1211" s="175" t="s">
        <v>245</v>
      </c>
      <c r="C1211" s="176"/>
      <c r="D1211" s="135">
        <v>0</v>
      </c>
      <c r="E1211" s="135">
        <v>0</v>
      </c>
      <c r="F1211" s="130"/>
    </row>
    <row r="1212" s="114" customFormat="1" hidden="1" outlineLevel="2" spans="1:6">
      <c r="A1212" s="177">
        <v>2220104</v>
      </c>
      <c r="B1212" s="175" t="s">
        <v>1146</v>
      </c>
      <c r="C1212" s="176"/>
      <c r="D1212" s="135">
        <v>0</v>
      </c>
      <c r="E1212" s="135">
        <v>0</v>
      </c>
      <c r="F1212" s="130"/>
    </row>
    <row r="1213" s="114" customFormat="1" hidden="1" outlineLevel="2" spans="1:6">
      <c r="A1213" s="177">
        <v>2220105</v>
      </c>
      <c r="B1213" s="175" t="s">
        <v>1147</v>
      </c>
      <c r="C1213" s="176"/>
      <c r="D1213" s="135">
        <v>4.16</v>
      </c>
      <c r="E1213" s="135">
        <v>4.16</v>
      </c>
      <c r="F1213" s="130"/>
    </row>
    <row r="1214" s="114" customFormat="1" hidden="1" outlineLevel="2" spans="1:6">
      <c r="A1214" s="177">
        <v>2220106</v>
      </c>
      <c r="B1214" s="175" t="s">
        <v>1148</v>
      </c>
      <c r="C1214" s="176"/>
      <c r="D1214" s="135">
        <v>0</v>
      </c>
      <c r="E1214" s="135">
        <v>0</v>
      </c>
      <c r="F1214" s="130"/>
    </row>
    <row r="1215" s="114" customFormat="1" hidden="1" outlineLevel="2" spans="1:6">
      <c r="A1215" s="177">
        <v>2220107</v>
      </c>
      <c r="B1215" s="175" t="s">
        <v>1149</v>
      </c>
      <c r="C1215" s="176">
        <v>10</v>
      </c>
      <c r="D1215" s="135">
        <v>0</v>
      </c>
      <c r="E1215" s="135">
        <v>-10</v>
      </c>
      <c r="F1215" s="130"/>
    </row>
    <row r="1216" s="114" customFormat="1" hidden="1" outlineLevel="2" spans="1:6">
      <c r="A1216" s="177">
        <v>2220112</v>
      </c>
      <c r="B1216" s="175" t="s">
        <v>1150</v>
      </c>
      <c r="C1216" s="176">
        <v>590</v>
      </c>
      <c r="D1216" s="135">
        <v>202.06</v>
      </c>
      <c r="E1216" s="135">
        <v>-387.94</v>
      </c>
      <c r="F1216" s="130"/>
    </row>
    <row r="1217" s="114" customFormat="1" hidden="1" outlineLevel="2" spans="1:6">
      <c r="A1217" s="177">
        <v>2220113</v>
      </c>
      <c r="B1217" s="175" t="s">
        <v>1151</v>
      </c>
      <c r="C1217" s="176"/>
      <c r="D1217" s="135">
        <v>0</v>
      </c>
      <c r="E1217" s="135">
        <v>0</v>
      </c>
      <c r="F1217" s="130"/>
    </row>
    <row r="1218" s="114" customFormat="1" hidden="1" outlineLevel="2" spans="1:6">
      <c r="A1218" s="177">
        <v>2220114</v>
      </c>
      <c r="B1218" s="175" t="s">
        <v>1152</v>
      </c>
      <c r="C1218" s="176"/>
      <c r="D1218" s="135">
        <v>0</v>
      </c>
      <c r="E1218" s="135">
        <v>0</v>
      </c>
      <c r="F1218" s="130"/>
    </row>
    <row r="1219" s="114" customFormat="1" hidden="1" outlineLevel="2" spans="1:6">
      <c r="A1219" s="177">
        <v>2220115</v>
      </c>
      <c r="B1219" s="175" t="s">
        <v>1153</v>
      </c>
      <c r="C1219" s="176">
        <v>1408</v>
      </c>
      <c r="D1219" s="135">
        <v>1348</v>
      </c>
      <c r="E1219" s="135">
        <v>-60</v>
      </c>
      <c r="F1219" s="130"/>
    </row>
    <row r="1220" s="114" customFormat="1" hidden="1" outlineLevel="2" spans="1:6">
      <c r="A1220" s="177">
        <v>2220118</v>
      </c>
      <c r="B1220" s="175" t="s">
        <v>1154</v>
      </c>
      <c r="C1220" s="176"/>
      <c r="D1220" s="135">
        <v>0</v>
      </c>
      <c r="E1220" s="135">
        <v>0</v>
      </c>
      <c r="F1220" s="130"/>
    </row>
    <row r="1221" s="114" customFormat="1" hidden="1" outlineLevel="2" spans="1:6">
      <c r="A1221" s="177">
        <v>2220119</v>
      </c>
      <c r="B1221" s="175" t="s">
        <v>1155</v>
      </c>
      <c r="C1221" s="176"/>
      <c r="D1221" s="135">
        <v>0</v>
      </c>
      <c r="E1221" s="135">
        <v>0</v>
      </c>
      <c r="F1221" s="130"/>
    </row>
    <row r="1222" s="114" customFormat="1" hidden="1" outlineLevel="2" spans="1:6">
      <c r="A1222" s="177">
        <v>2220120</v>
      </c>
      <c r="B1222" s="175" t="s">
        <v>1156</v>
      </c>
      <c r="C1222" s="176"/>
      <c r="D1222" s="135">
        <v>0</v>
      </c>
      <c r="E1222" s="135">
        <v>0</v>
      </c>
      <c r="F1222" s="130"/>
    </row>
    <row r="1223" s="114" customFormat="1" hidden="1" outlineLevel="2" spans="1:6">
      <c r="A1223" s="177">
        <v>2220121</v>
      </c>
      <c r="B1223" s="175" t="s">
        <v>1157</v>
      </c>
      <c r="C1223" s="176"/>
      <c r="D1223" s="135">
        <v>0</v>
      </c>
      <c r="E1223" s="135">
        <v>0</v>
      </c>
      <c r="F1223" s="130"/>
    </row>
    <row r="1224" s="114" customFormat="1" hidden="1" outlineLevel="2" spans="1:6">
      <c r="A1224" s="177">
        <v>2220150</v>
      </c>
      <c r="B1224" s="175" t="s">
        <v>252</v>
      </c>
      <c r="C1224" s="176">
        <v>7.68</v>
      </c>
      <c r="D1224" s="135">
        <v>7.68</v>
      </c>
      <c r="E1224" s="135">
        <v>0</v>
      </c>
      <c r="F1224" s="130"/>
    </row>
    <row r="1225" s="114" customFormat="1" hidden="1" outlineLevel="2" spans="1:6">
      <c r="A1225" s="177">
        <v>2220199</v>
      </c>
      <c r="B1225" s="175" t="s">
        <v>1158</v>
      </c>
      <c r="C1225" s="176">
        <v>560.16</v>
      </c>
      <c r="D1225" s="135">
        <v>238</v>
      </c>
      <c r="E1225" s="135">
        <v>-322.16</v>
      </c>
      <c r="F1225" s="130"/>
    </row>
    <row r="1226" s="114" customFormat="1" hidden="1" outlineLevel="1" collapsed="1" spans="1:6">
      <c r="A1226" s="178">
        <v>22203</v>
      </c>
      <c r="B1226" s="173" t="s">
        <v>1159</v>
      </c>
      <c r="C1226" s="172"/>
      <c r="D1226" s="129">
        <v>0</v>
      </c>
      <c r="E1226" s="129">
        <v>0</v>
      </c>
      <c r="F1226" s="130"/>
    </row>
    <row r="1227" s="114" customFormat="1" hidden="1" outlineLevel="2" spans="1:6">
      <c r="A1227" s="177">
        <v>2220301</v>
      </c>
      <c r="B1227" s="175" t="s">
        <v>1160</v>
      </c>
      <c r="C1227" s="176"/>
      <c r="D1227" s="135">
        <v>0</v>
      </c>
      <c r="E1227" s="135">
        <v>0</v>
      </c>
      <c r="F1227" s="130"/>
    </row>
    <row r="1228" s="114" customFormat="1" hidden="1" outlineLevel="2" spans="1:6">
      <c r="A1228" s="177">
        <v>2220303</v>
      </c>
      <c r="B1228" s="175" t="s">
        <v>1161</v>
      </c>
      <c r="C1228" s="176"/>
      <c r="D1228" s="135">
        <v>0</v>
      </c>
      <c r="E1228" s="135">
        <v>0</v>
      </c>
      <c r="F1228" s="130"/>
    </row>
    <row r="1229" s="114" customFormat="1" hidden="1" outlineLevel="2" spans="1:6">
      <c r="A1229" s="177">
        <v>2220304</v>
      </c>
      <c r="B1229" s="175" t="s">
        <v>1162</v>
      </c>
      <c r="C1229" s="176"/>
      <c r="D1229" s="135">
        <v>0</v>
      </c>
      <c r="E1229" s="135">
        <v>0</v>
      </c>
      <c r="F1229" s="130"/>
    </row>
    <row r="1230" s="114" customFormat="1" hidden="1" outlineLevel="2" spans="1:6">
      <c r="A1230" s="177">
        <v>2220305</v>
      </c>
      <c r="B1230" s="175" t="s">
        <v>1163</v>
      </c>
      <c r="C1230" s="176"/>
      <c r="D1230" s="135">
        <v>0</v>
      </c>
      <c r="E1230" s="135">
        <v>0</v>
      </c>
      <c r="F1230" s="130"/>
    </row>
    <row r="1231" s="114" customFormat="1" hidden="1" outlineLevel="2" spans="1:6">
      <c r="A1231" s="177">
        <v>2220399</v>
      </c>
      <c r="B1231" s="175" t="s">
        <v>1164</v>
      </c>
      <c r="C1231" s="176"/>
      <c r="D1231" s="135">
        <v>0</v>
      </c>
      <c r="E1231" s="135">
        <v>0</v>
      </c>
      <c r="F1231" s="130"/>
    </row>
    <row r="1232" s="114" customFormat="1" hidden="1" outlineLevel="1" collapsed="1" spans="1:6">
      <c r="A1232" s="178">
        <v>22204</v>
      </c>
      <c r="B1232" s="173" t="s">
        <v>1165</v>
      </c>
      <c r="C1232" s="172"/>
      <c r="D1232" s="129">
        <v>0</v>
      </c>
      <c r="E1232" s="129">
        <v>0</v>
      </c>
      <c r="F1232" s="130"/>
    </row>
    <row r="1233" s="114" customFormat="1" hidden="1" outlineLevel="2" spans="1:6">
      <c r="A1233" s="177">
        <v>2220401</v>
      </c>
      <c r="B1233" s="175" t="s">
        <v>1166</v>
      </c>
      <c r="C1233" s="176"/>
      <c r="D1233" s="135">
        <v>0</v>
      </c>
      <c r="E1233" s="135">
        <v>0</v>
      </c>
      <c r="F1233" s="130"/>
    </row>
    <row r="1234" s="114" customFormat="1" hidden="1" outlineLevel="2" spans="1:6">
      <c r="A1234" s="177">
        <v>2220402</v>
      </c>
      <c r="B1234" s="175" t="s">
        <v>1167</v>
      </c>
      <c r="C1234" s="176"/>
      <c r="D1234" s="135">
        <v>0</v>
      </c>
      <c r="E1234" s="135">
        <v>0</v>
      </c>
      <c r="F1234" s="130"/>
    </row>
    <row r="1235" s="114" customFormat="1" hidden="1" outlineLevel="2" spans="1:6">
      <c r="A1235" s="177">
        <v>2220403</v>
      </c>
      <c r="B1235" s="175" t="s">
        <v>1168</v>
      </c>
      <c r="C1235" s="176"/>
      <c r="D1235" s="135">
        <v>0</v>
      </c>
      <c r="E1235" s="135">
        <v>0</v>
      </c>
      <c r="F1235" s="130"/>
    </row>
    <row r="1236" s="114" customFormat="1" hidden="1" outlineLevel="2" spans="1:6">
      <c r="A1236" s="177">
        <v>2220404</v>
      </c>
      <c r="B1236" s="175" t="s">
        <v>1169</v>
      </c>
      <c r="C1236" s="176"/>
      <c r="D1236" s="135">
        <v>0</v>
      </c>
      <c r="E1236" s="135">
        <v>0</v>
      </c>
      <c r="F1236" s="130"/>
    </row>
    <row r="1237" s="114" customFormat="1" hidden="1" outlineLevel="2" spans="1:6">
      <c r="A1237" s="177">
        <v>2220499</v>
      </c>
      <c r="B1237" s="175" t="s">
        <v>1170</v>
      </c>
      <c r="C1237" s="176"/>
      <c r="D1237" s="135">
        <v>0</v>
      </c>
      <c r="E1237" s="135">
        <v>0</v>
      </c>
      <c r="F1237" s="130"/>
    </row>
    <row r="1238" s="114" customFormat="1" hidden="1" outlineLevel="1" collapsed="1" spans="1:6">
      <c r="A1238" s="178">
        <v>22205</v>
      </c>
      <c r="B1238" s="173" t="s">
        <v>1171</v>
      </c>
      <c r="C1238" s="172"/>
      <c r="D1238" s="129">
        <v>0</v>
      </c>
      <c r="E1238" s="129">
        <v>0</v>
      </c>
      <c r="F1238" s="130"/>
    </row>
    <row r="1239" s="114" customFormat="1" hidden="1" outlineLevel="2" spans="1:6">
      <c r="A1239" s="177">
        <v>2220501</v>
      </c>
      <c r="B1239" s="175" t="s">
        <v>1172</v>
      </c>
      <c r="C1239" s="176"/>
      <c r="D1239" s="135">
        <v>0</v>
      </c>
      <c r="E1239" s="135">
        <v>0</v>
      </c>
      <c r="F1239" s="130"/>
    </row>
    <row r="1240" s="114" customFormat="1" hidden="1" outlineLevel="2" spans="1:6">
      <c r="A1240" s="177">
        <v>2220502</v>
      </c>
      <c r="B1240" s="175" t="s">
        <v>1173</v>
      </c>
      <c r="C1240" s="176"/>
      <c r="D1240" s="135">
        <v>0</v>
      </c>
      <c r="E1240" s="135">
        <v>0</v>
      </c>
      <c r="F1240" s="130"/>
    </row>
    <row r="1241" s="114" customFormat="1" hidden="1" outlineLevel="2" spans="1:6">
      <c r="A1241" s="177">
        <v>2220503</v>
      </c>
      <c r="B1241" s="175" t="s">
        <v>1174</v>
      </c>
      <c r="C1241" s="176"/>
      <c r="D1241" s="135">
        <v>0</v>
      </c>
      <c r="E1241" s="135">
        <v>0</v>
      </c>
      <c r="F1241" s="130"/>
    </row>
    <row r="1242" s="114" customFormat="1" hidden="1" outlineLevel="2" spans="1:6">
      <c r="A1242" s="177">
        <v>2220504</v>
      </c>
      <c r="B1242" s="175" t="s">
        <v>1175</v>
      </c>
      <c r="C1242" s="176"/>
      <c r="D1242" s="135">
        <v>0</v>
      </c>
      <c r="E1242" s="135">
        <v>0</v>
      </c>
      <c r="F1242" s="130"/>
    </row>
    <row r="1243" s="114" customFormat="1" hidden="1" outlineLevel="2" spans="1:6">
      <c r="A1243" s="177">
        <v>2220505</v>
      </c>
      <c r="B1243" s="175" t="s">
        <v>1176</v>
      </c>
      <c r="C1243" s="176"/>
      <c r="D1243" s="135">
        <v>0</v>
      </c>
      <c r="E1243" s="135">
        <v>0</v>
      </c>
      <c r="F1243" s="130"/>
    </row>
    <row r="1244" s="114" customFormat="1" hidden="1" outlineLevel="2" spans="1:6">
      <c r="A1244" s="177">
        <v>2220506</v>
      </c>
      <c r="B1244" s="175" t="s">
        <v>1177</v>
      </c>
      <c r="C1244" s="176"/>
      <c r="D1244" s="135">
        <v>0</v>
      </c>
      <c r="E1244" s="135">
        <v>0</v>
      </c>
      <c r="F1244" s="130"/>
    </row>
    <row r="1245" s="114" customFormat="1" hidden="1" outlineLevel="2" spans="1:6">
      <c r="A1245" s="177">
        <v>2220507</v>
      </c>
      <c r="B1245" s="175" t="s">
        <v>1178</v>
      </c>
      <c r="C1245" s="176"/>
      <c r="D1245" s="135">
        <v>0</v>
      </c>
      <c r="E1245" s="135">
        <v>0</v>
      </c>
      <c r="F1245" s="130"/>
    </row>
    <row r="1246" s="114" customFormat="1" hidden="1" outlineLevel="2" spans="1:6">
      <c r="A1246" s="177">
        <v>2220508</v>
      </c>
      <c r="B1246" s="175" t="s">
        <v>1179</v>
      </c>
      <c r="C1246" s="176"/>
      <c r="D1246" s="135">
        <v>0</v>
      </c>
      <c r="E1246" s="135">
        <v>0</v>
      </c>
      <c r="F1246" s="130"/>
    </row>
    <row r="1247" s="114" customFormat="1" hidden="1" outlineLevel="2" spans="1:6">
      <c r="A1247" s="177">
        <v>2220509</v>
      </c>
      <c r="B1247" s="175" t="s">
        <v>1180</v>
      </c>
      <c r="C1247" s="176"/>
      <c r="D1247" s="135">
        <v>0</v>
      </c>
      <c r="E1247" s="135">
        <v>0</v>
      </c>
      <c r="F1247" s="130"/>
    </row>
    <row r="1248" s="114" customFormat="1" hidden="1" outlineLevel="2" spans="1:6">
      <c r="A1248" s="177">
        <v>2220510</v>
      </c>
      <c r="B1248" s="175" t="s">
        <v>1181</v>
      </c>
      <c r="C1248" s="176"/>
      <c r="D1248" s="135">
        <v>0</v>
      </c>
      <c r="E1248" s="135">
        <v>0</v>
      </c>
      <c r="F1248" s="130"/>
    </row>
    <row r="1249" s="114" customFormat="1" hidden="1" outlineLevel="2" spans="1:6">
      <c r="A1249" s="177">
        <v>2220511</v>
      </c>
      <c r="B1249" s="175" t="s">
        <v>1182</v>
      </c>
      <c r="C1249" s="176"/>
      <c r="D1249" s="135">
        <v>0</v>
      </c>
      <c r="E1249" s="135">
        <v>0</v>
      </c>
      <c r="F1249" s="130"/>
    </row>
    <row r="1250" s="114" customFormat="1" hidden="1" outlineLevel="2" spans="1:6">
      <c r="A1250" s="177">
        <v>2220599</v>
      </c>
      <c r="B1250" s="175" t="s">
        <v>1183</v>
      </c>
      <c r="C1250" s="176"/>
      <c r="D1250" s="135">
        <v>0</v>
      </c>
      <c r="E1250" s="135">
        <v>0</v>
      </c>
      <c r="F1250" s="130"/>
    </row>
    <row r="1251" s="117" customFormat="1" ht="24" customHeight="1" collapsed="1" spans="1:6">
      <c r="A1251" s="178">
        <v>224</v>
      </c>
      <c r="B1251" s="171" t="s">
        <v>1184</v>
      </c>
      <c r="C1251" s="172">
        <v>7751.020216</v>
      </c>
      <c r="D1251" s="129">
        <v>8046.452498</v>
      </c>
      <c r="E1251" s="129">
        <v>295.432281999999</v>
      </c>
      <c r="F1251" s="139"/>
    </row>
    <row r="1252" s="114" customFormat="1" hidden="1" outlineLevel="1" spans="1:6">
      <c r="A1252" s="178">
        <v>22401</v>
      </c>
      <c r="B1252" s="173" t="s">
        <v>1185</v>
      </c>
      <c r="C1252" s="172">
        <v>3235.054874</v>
      </c>
      <c r="D1252" s="129">
        <v>3326.022664</v>
      </c>
      <c r="E1252" s="129">
        <v>90.9677900000001</v>
      </c>
      <c r="F1252" s="130"/>
    </row>
    <row r="1253" s="114" customFormat="1" hidden="1" outlineLevel="2" spans="1:6">
      <c r="A1253" s="177">
        <v>2240101</v>
      </c>
      <c r="B1253" s="175" t="s">
        <v>243</v>
      </c>
      <c r="C1253" s="176">
        <v>742.24247</v>
      </c>
      <c r="D1253" s="135">
        <v>783.388628</v>
      </c>
      <c r="E1253" s="135">
        <v>41.146158</v>
      </c>
      <c r="F1253" s="130"/>
    </row>
    <row r="1254" s="114" customFormat="1" hidden="1" outlineLevel="2" spans="1:6">
      <c r="A1254" s="177">
        <v>2240102</v>
      </c>
      <c r="B1254" s="175" t="s">
        <v>244</v>
      </c>
      <c r="C1254" s="176"/>
      <c r="D1254" s="135">
        <v>0</v>
      </c>
      <c r="E1254" s="135">
        <v>0</v>
      </c>
      <c r="F1254" s="130"/>
    </row>
    <row r="1255" s="114" customFormat="1" hidden="1" outlineLevel="2" spans="1:6">
      <c r="A1255" s="177">
        <v>2240103</v>
      </c>
      <c r="B1255" s="175" t="s">
        <v>245</v>
      </c>
      <c r="C1255" s="176"/>
      <c r="D1255" s="135">
        <v>0</v>
      </c>
      <c r="E1255" s="135">
        <v>0</v>
      </c>
      <c r="F1255" s="130"/>
    </row>
    <row r="1256" s="114" customFormat="1" hidden="1" outlineLevel="2" spans="1:6">
      <c r="A1256" s="177">
        <v>2240104</v>
      </c>
      <c r="B1256" s="175" t="s">
        <v>1186</v>
      </c>
      <c r="C1256" s="176">
        <v>115</v>
      </c>
      <c r="D1256" s="135">
        <v>115</v>
      </c>
      <c r="E1256" s="135">
        <v>0</v>
      </c>
      <c r="F1256" s="130"/>
    </row>
    <row r="1257" s="114" customFormat="1" hidden="1" outlineLevel="2" spans="1:6">
      <c r="A1257" s="177">
        <v>2240105</v>
      </c>
      <c r="B1257" s="175" t="s">
        <v>1187</v>
      </c>
      <c r="C1257" s="176"/>
      <c r="D1257" s="135">
        <v>0</v>
      </c>
      <c r="E1257" s="135">
        <v>0</v>
      </c>
      <c r="F1257" s="130"/>
    </row>
    <row r="1258" s="114" customFormat="1" hidden="1" outlineLevel="2" spans="1:6">
      <c r="A1258" s="177">
        <v>2240106</v>
      </c>
      <c r="B1258" s="175" t="s">
        <v>1188</v>
      </c>
      <c r="C1258" s="176">
        <v>1294.412404</v>
      </c>
      <c r="D1258" s="135">
        <v>231.762404</v>
      </c>
      <c r="E1258" s="135">
        <v>-1062.65</v>
      </c>
      <c r="F1258" s="130"/>
    </row>
    <row r="1259" s="114" customFormat="1" hidden="1" outlineLevel="2" spans="1:6">
      <c r="A1259" s="177">
        <v>2240108</v>
      </c>
      <c r="B1259" s="175" t="s">
        <v>1189</v>
      </c>
      <c r="C1259" s="176"/>
      <c r="D1259" s="135">
        <v>0</v>
      </c>
      <c r="E1259" s="135">
        <v>0</v>
      </c>
      <c r="F1259" s="130"/>
    </row>
    <row r="1260" s="114" customFormat="1" hidden="1" outlineLevel="2" spans="1:6">
      <c r="A1260" s="177">
        <v>2240109</v>
      </c>
      <c r="B1260" s="175" t="s">
        <v>1190</v>
      </c>
      <c r="C1260" s="176">
        <v>168</v>
      </c>
      <c r="D1260" s="135">
        <v>193</v>
      </c>
      <c r="E1260" s="135">
        <v>25</v>
      </c>
      <c r="F1260" s="130"/>
    </row>
    <row r="1261" s="114" customFormat="1" hidden="1" outlineLevel="2" spans="1:6">
      <c r="A1261" s="177">
        <v>2240150</v>
      </c>
      <c r="B1261" s="175" t="s">
        <v>252</v>
      </c>
      <c r="C1261" s="176"/>
      <c r="D1261" s="135">
        <v>0</v>
      </c>
      <c r="E1261" s="135">
        <v>0</v>
      </c>
      <c r="F1261" s="130"/>
    </row>
    <row r="1262" s="114" customFormat="1" hidden="1" outlineLevel="2" spans="1:6">
      <c r="A1262" s="177">
        <v>2240199</v>
      </c>
      <c r="B1262" s="175" t="s">
        <v>1191</v>
      </c>
      <c r="C1262" s="176">
        <v>915.4</v>
      </c>
      <c r="D1262" s="135">
        <v>2002.871632</v>
      </c>
      <c r="E1262" s="135">
        <v>1087.471632</v>
      </c>
      <c r="F1262" s="130"/>
    </row>
    <row r="1263" s="114" customFormat="1" hidden="1" outlineLevel="1" collapsed="1" spans="1:6">
      <c r="A1263" s="178">
        <v>22402</v>
      </c>
      <c r="B1263" s="173" t="s">
        <v>1192</v>
      </c>
      <c r="C1263" s="172">
        <v>3746.640484</v>
      </c>
      <c r="D1263" s="129">
        <v>3246.640484</v>
      </c>
      <c r="E1263" s="129">
        <v>-500</v>
      </c>
      <c r="F1263" s="130"/>
    </row>
    <row r="1264" s="114" customFormat="1" hidden="1" outlineLevel="2" spans="1:6">
      <c r="A1264" s="177">
        <v>2240201</v>
      </c>
      <c r="B1264" s="175" t="s">
        <v>243</v>
      </c>
      <c r="C1264" s="176">
        <v>601.640484</v>
      </c>
      <c r="D1264" s="135">
        <v>601.640484</v>
      </c>
      <c r="E1264" s="135">
        <v>0</v>
      </c>
      <c r="F1264" s="130"/>
    </row>
    <row r="1265" s="114" customFormat="1" hidden="1" outlineLevel="2" spans="1:6">
      <c r="A1265" s="177">
        <v>2240202</v>
      </c>
      <c r="B1265" s="175" t="s">
        <v>244</v>
      </c>
      <c r="C1265" s="176"/>
      <c r="D1265" s="135">
        <v>0</v>
      </c>
      <c r="E1265" s="135">
        <v>0</v>
      </c>
      <c r="F1265" s="130"/>
    </row>
    <row r="1266" s="114" customFormat="1" hidden="1" outlineLevel="2" spans="1:6">
      <c r="A1266" s="177">
        <v>2240203</v>
      </c>
      <c r="B1266" s="175" t="s">
        <v>245</v>
      </c>
      <c r="C1266" s="176"/>
      <c r="D1266" s="135">
        <v>0</v>
      </c>
      <c r="E1266" s="135">
        <v>0</v>
      </c>
      <c r="F1266" s="130"/>
    </row>
    <row r="1267" s="114" customFormat="1" hidden="1" outlineLevel="2" spans="1:6">
      <c r="A1267" s="177">
        <v>2240204</v>
      </c>
      <c r="B1267" s="175" t="s">
        <v>1193</v>
      </c>
      <c r="C1267" s="176">
        <v>3145</v>
      </c>
      <c r="D1267" s="135">
        <v>2645</v>
      </c>
      <c r="E1267" s="135">
        <v>-500</v>
      </c>
      <c r="F1267" s="130"/>
    </row>
    <row r="1268" s="114" customFormat="1" hidden="1" outlineLevel="2" spans="1:6">
      <c r="A1268" s="177">
        <v>2240250</v>
      </c>
      <c r="B1268" s="175" t="s">
        <v>252</v>
      </c>
      <c r="C1268" s="176"/>
      <c r="D1268" s="135">
        <v>0</v>
      </c>
      <c r="E1268" s="135">
        <v>0</v>
      </c>
      <c r="F1268" s="130"/>
    </row>
    <row r="1269" s="114" customFormat="1" hidden="1" outlineLevel="2" spans="1:6">
      <c r="A1269" s="177">
        <v>2240299</v>
      </c>
      <c r="B1269" s="175" t="s">
        <v>1194</v>
      </c>
      <c r="C1269" s="176"/>
      <c r="D1269" s="135">
        <v>0</v>
      </c>
      <c r="E1269" s="135">
        <v>0</v>
      </c>
      <c r="F1269" s="130"/>
    </row>
    <row r="1270" s="114" customFormat="1" hidden="1" outlineLevel="1" collapsed="1" spans="1:6">
      <c r="A1270" s="178">
        <v>22404</v>
      </c>
      <c r="B1270" s="173" t="s">
        <v>1195</v>
      </c>
      <c r="C1270" s="172"/>
      <c r="D1270" s="129">
        <v>0</v>
      </c>
      <c r="E1270" s="129">
        <v>0</v>
      </c>
      <c r="F1270" s="130"/>
    </row>
    <row r="1271" s="114" customFormat="1" hidden="1" outlineLevel="2" spans="1:6">
      <c r="A1271" s="177">
        <v>2240401</v>
      </c>
      <c r="B1271" s="175" t="s">
        <v>243</v>
      </c>
      <c r="C1271" s="176"/>
      <c r="D1271" s="135">
        <v>0</v>
      </c>
      <c r="E1271" s="135">
        <v>0</v>
      </c>
      <c r="F1271" s="130"/>
    </row>
    <row r="1272" s="114" customFormat="1" hidden="1" outlineLevel="2" spans="1:6">
      <c r="A1272" s="177">
        <v>2240402</v>
      </c>
      <c r="B1272" s="175" t="s">
        <v>244</v>
      </c>
      <c r="C1272" s="176"/>
      <c r="D1272" s="135">
        <v>0</v>
      </c>
      <c r="E1272" s="135">
        <v>0</v>
      </c>
      <c r="F1272" s="130"/>
    </row>
    <row r="1273" s="114" customFormat="1" hidden="1" outlineLevel="2" spans="1:6">
      <c r="A1273" s="177">
        <v>2240403</v>
      </c>
      <c r="B1273" s="175" t="s">
        <v>245</v>
      </c>
      <c r="C1273" s="176"/>
      <c r="D1273" s="135">
        <v>0</v>
      </c>
      <c r="E1273" s="135">
        <v>0</v>
      </c>
      <c r="F1273" s="130"/>
    </row>
    <row r="1274" s="114" customFormat="1" hidden="1" outlineLevel="2" spans="1:6">
      <c r="A1274" s="177">
        <v>2240404</v>
      </c>
      <c r="B1274" s="175" t="s">
        <v>1196</v>
      </c>
      <c r="C1274" s="176"/>
      <c r="D1274" s="135">
        <v>0</v>
      </c>
      <c r="E1274" s="135">
        <v>0</v>
      </c>
      <c r="F1274" s="130"/>
    </row>
    <row r="1275" s="114" customFormat="1" hidden="1" outlineLevel="2" spans="1:6">
      <c r="A1275" s="177">
        <v>2240405</v>
      </c>
      <c r="B1275" s="175" t="s">
        <v>1197</v>
      </c>
      <c r="C1275" s="176"/>
      <c r="D1275" s="135">
        <v>0</v>
      </c>
      <c r="E1275" s="135">
        <v>0</v>
      </c>
      <c r="F1275" s="130"/>
    </row>
    <row r="1276" s="114" customFormat="1" hidden="1" outlineLevel="2" spans="1:6">
      <c r="A1276" s="177">
        <v>2240450</v>
      </c>
      <c r="B1276" s="175" t="s">
        <v>252</v>
      </c>
      <c r="C1276" s="176"/>
      <c r="D1276" s="135">
        <v>0</v>
      </c>
      <c r="E1276" s="135">
        <v>0</v>
      </c>
      <c r="F1276" s="130"/>
    </row>
    <row r="1277" s="114" customFormat="1" hidden="1" outlineLevel="2" spans="1:6">
      <c r="A1277" s="177">
        <v>2240499</v>
      </c>
      <c r="B1277" s="175" t="s">
        <v>1198</v>
      </c>
      <c r="C1277" s="176"/>
      <c r="D1277" s="135">
        <v>0</v>
      </c>
      <c r="E1277" s="135">
        <v>0</v>
      </c>
      <c r="F1277" s="130"/>
    </row>
    <row r="1278" s="114" customFormat="1" hidden="1" outlineLevel="1" collapsed="1" spans="1:6">
      <c r="A1278" s="178">
        <v>22405</v>
      </c>
      <c r="B1278" s="173" t="s">
        <v>1199</v>
      </c>
      <c r="C1278" s="172">
        <v>203.794858</v>
      </c>
      <c r="D1278" s="129">
        <v>208.394858</v>
      </c>
      <c r="E1278" s="129">
        <v>4.59999999999999</v>
      </c>
      <c r="F1278" s="130"/>
    </row>
    <row r="1279" s="114" customFormat="1" hidden="1" outlineLevel="2" spans="1:6">
      <c r="A1279" s="177">
        <v>2240501</v>
      </c>
      <c r="B1279" s="175" t="s">
        <v>243</v>
      </c>
      <c r="C1279" s="176"/>
      <c r="D1279" s="135">
        <v>0</v>
      </c>
      <c r="E1279" s="135">
        <v>0</v>
      </c>
      <c r="F1279" s="130"/>
    </row>
    <row r="1280" s="114" customFormat="1" hidden="1" outlineLevel="2" spans="1:6">
      <c r="A1280" s="177">
        <v>2240502</v>
      </c>
      <c r="B1280" s="175" t="s">
        <v>244</v>
      </c>
      <c r="C1280" s="176"/>
      <c r="D1280" s="135">
        <v>0</v>
      </c>
      <c r="E1280" s="135">
        <v>0</v>
      </c>
      <c r="F1280" s="130"/>
    </row>
    <row r="1281" s="114" customFormat="1" hidden="1" outlineLevel="2" spans="1:6">
      <c r="A1281" s="177">
        <v>2240503</v>
      </c>
      <c r="B1281" s="175" t="s">
        <v>245</v>
      </c>
      <c r="C1281" s="176"/>
      <c r="D1281" s="135">
        <v>0</v>
      </c>
      <c r="E1281" s="135">
        <v>0</v>
      </c>
      <c r="F1281" s="130"/>
    </row>
    <row r="1282" s="114" customFormat="1" hidden="1" outlineLevel="2" spans="1:6">
      <c r="A1282" s="177">
        <v>2240504</v>
      </c>
      <c r="B1282" s="175" t="s">
        <v>1200</v>
      </c>
      <c r="C1282" s="176"/>
      <c r="D1282" s="135">
        <v>0</v>
      </c>
      <c r="E1282" s="135">
        <v>0</v>
      </c>
      <c r="F1282" s="130"/>
    </row>
    <row r="1283" s="114" customFormat="1" hidden="1" outlineLevel="2" spans="1:6">
      <c r="A1283" s="177">
        <v>2240505</v>
      </c>
      <c r="B1283" s="175" t="s">
        <v>1201</v>
      </c>
      <c r="C1283" s="176"/>
      <c r="D1283" s="135">
        <v>0</v>
      </c>
      <c r="E1283" s="135">
        <v>0</v>
      </c>
      <c r="F1283" s="130"/>
    </row>
    <row r="1284" s="114" customFormat="1" hidden="1" outlineLevel="2" spans="1:6">
      <c r="A1284" s="177">
        <v>2240506</v>
      </c>
      <c r="B1284" s="175" t="s">
        <v>1202</v>
      </c>
      <c r="C1284" s="176"/>
      <c r="D1284" s="135">
        <v>0</v>
      </c>
      <c r="E1284" s="135">
        <v>0</v>
      </c>
      <c r="F1284" s="130"/>
    </row>
    <row r="1285" s="114" customFormat="1" hidden="1" outlineLevel="2" spans="1:6">
      <c r="A1285" s="177">
        <v>2240507</v>
      </c>
      <c r="B1285" s="175" t="s">
        <v>1203</v>
      </c>
      <c r="C1285" s="176"/>
      <c r="D1285" s="135">
        <v>0</v>
      </c>
      <c r="E1285" s="135">
        <v>0</v>
      </c>
      <c r="F1285" s="130"/>
    </row>
    <row r="1286" s="114" customFormat="1" hidden="1" outlineLevel="2" spans="1:6">
      <c r="A1286" s="177">
        <v>2240508</v>
      </c>
      <c r="B1286" s="175" t="s">
        <v>1204</v>
      </c>
      <c r="C1286" s="176"/>
      <c r="D1286" s="135">
        <v>0</v>
      </c>
      <c r="E1286" s="135">
        <v>0</v>
      </c>
      <c r="F1286" s="130"/>
    </row>
    <row r="1287" s="114" customFormat="1" hidden="1" outlineLevel="2" spans="1:6">
      <c r="A1287" s="177">
        <v>2240509</v>
      </c>
      <c r="B1287" s="175" t="s">
        <v>1205</v>
      </c>
      <c r="C1287" s="176"/>
      <c r="D1287" s="135">
        <v>0</v>
      </c>
      <c r="E1287" s="135">
        <v>0</v>
      </c>
      <c r="F1287" s="130"/>
    </row>
    <row r="1288" s="114" customFormat="1" hidden="1" outlineLevel="2" spans="1:6">
      <c r="A1288" s="177">
        <v>2240510</v>
      </c>
      <c r="B1288" s="175" t="s">
        <v>1206</v>
      </c>
      <c r="C1288" s="176"/>
      <c r="D1288" s="135">
        <v>0</v>
      </c>
      <c r="E1288" s="135">
        <v>0</v>
      </c>
      <c r="F1288" s="130"/>
    </row>
    <row r="1289" s="114" customFormat="1" hidden="1" outlineLevel="2" spans="1:6">
      <c r="A1289" s="177">
        <v>2240550</v>
      </c>
      <c r="B1289" s="175" t="s">
        <v>1207</v>
      </c>
      <c r="C1289" s="176">
        <v>10.329872</v>
      </c>
      <c r="D1289" s="135">
        <v>10.929872</v>
      </c>
      <c r="E1289" s="135">
        <v>0.6</v>
      </c>
      <c r="F1289" s="130"/>
    </row>
    <row r="1290" s="114" customFormat="1" hidden="1" outlineLevel="2" spans="1:6">
      <c r="A1290" s="177">
        <v>2240599</v>
      </c>
      <c r="B1290" s="175" t="s">
        <v>1208</v>
      </c>
      <c r="C1290" s="176">
        <v>193.464986</v>
      </c>
      <c r="D1290" s="135">
        <v>197.464986</v>
      </c>
      <c r="E1290" s="135">
        <v>4</v>
      </c>
      <c r="F1290" s="130"/>
    </row>
    <row r="1291" s="114" customFormat="1" hidden="1" outlineLevel="1" collapsed="1" spans="1:6">
      <c r="A1291" s="178">
        <v>22406</v>
      </c>
      <c r="B1291" s="173" t="s">
        <v>1209</v>
      </c>
      <c r="C1291" s="172">
        <v>565.53</v>
      </c>
      <c r="D1291" s="129">
        <v>1265.394492</v>
      </c>
      <c r="E1291" s="129">
        <v>699.864492</v>
      </c>
      <c r="F1291" s="130"/>
    </row>
    <row r="1292" s="114" customFormat="1" hidden="1" outlineLevel="2" spans="1:6">
      <c r="A1292" s="177">
        <v>2240601</v>
      </c>
      <c r="B1292" s="175" t="s">
        <v>1210</v>
      </c>
      <c r="C1292" s="176">
        <v>565.53</v>
      </c>
      <c r="D1292" s="135">
        <v>1265.394492</v>
      </c>
      <c r="E1292" s="135">
        <v>699.864492</v>
      </c>
      <c r="F1292" s="130"/>
    </row>
    <row r="1293" s="114" customFormat="1" hidden="1" outlineLevel="2" spans="1:6">
      <c r="A1293" s="177">
        <v>2240602</v>
      </c>
      <c r="B1293" s="175" t="s">
        <v>1211</v>
      </c>
      <c r="C1293" s="176"/>
      <c r="D1293" s="135">
        <v>0</v>
      </c>
      <c r="E1293" s="135">
        <v>0</v>
      </c>
      <c r="F1293" s="130"/>
    </row>
    <row r="1294" s="114" customFormat="1" hidden="1" outlineLevel="2" spans="1:6">
      <c r="A1294" s="177">
        <v>2240699</v>
      </c>
      <c r="B1294" s="175" t="s">
        <v>1212</v>
      </c>
      <c r="C1294" s="176"/>
      <c r="D1294" s="135">
        <v>0</v>
      </c>
      <c r="E1294" s="135">
        <v>0</v>
      </c>
      <c r="F1294" s="130"/>
    </row>
    <row r="1295" s="114" customFormat="1" hidden="1" outlineLevel="1" collapsed="1" spans="1:6">
      <c r="A1295" s="178">
        <v>22407</v>
      </c>
      <c r="B1295" s="173" t="s">
        <v>1213</v>
      </c>
      <c r="C1295" s="172"/>
      <c r="D1295" s="129">
        <v>0</v>
      </c>
      <c r="E1295" s="129">
        <v>0</v>
      </c>
      <c r="F1295" s="130"/>
    </row>
    <row r="1296" s="114" customFormat="1" hidden="1" outlineLevel="2" spans="1:6">
      <c r="A1296" s="177">
        <v>2240703</v>
      </c>
      <c r="B1296" s="175" t="s">
        <v>1214</v>
      </c>
      <c r="C1296" s="176"/>
      <c r="D1296" s="135">
        <v>0</v>
      </c>
      <c r="E1296" s="135">
        <v>0</v>
      </c>
      <c r="F1296" s="130"/>
    </row>
    <row r="1297" s="114" customFormat="1" hidden="1" outlineLevel="2" spans="1:6">
      <c r="A1297" s="177">
        <v>2240704</v>
      </c>
      <c r="B1297" s="175" t="s">
        <v>1215</v>
      </c>
      <c r="C1297" s="176"/>
      <c r="D1297" s="135">
        <v>0</v>
      </c>
      <c r="E1297" s="135">
        <v>0</v>
      </c>
      <c r="F1297" s="130"/>
    </row>
    <row r="1298" s="114" customFormat="1" hidden="1" outlineLevel="2" spans="1:6">
      <c r="A1298" s="177">
        <v>2240799</v>
      </c>
      <c r="B1298" s="175" t="s">
        <v>1216</v>
      </c>
      <c r="C1298" s="176"/>
      <c r="D1298" s="135">
        <v>0</v>
      </c>
      <c r="E1298" s="135">
        <v>0</v>
      </c>
      <c r="F1298" s="130"/>
    </row>
    <row r="1299" s="114" customFormat="1" hidden="1" outlineLevel="1" collapsed="1" spans="1:6">
      <c r="A1299" s="178">
        <v>22499</v>
      </c>
      <c r="B1299" s="173" t="s">
        <v>1217</v>
      </c>
      <c r="C1299" s="172"/>
      <c r="D1299" s="129">
        <v>0</v>
      </c>
      <c r="E1299" s="129">
        <v>0</v>
      </c>
      <c r="F1299" s="130"/>
    </row>
    <row r="1300" s="114" customFormat="1" hidden="1" outlineLevel="2" spans="1:6">
      <c r="A1300" s="177">
        <v>2249999</v>
      </c>
      <c r="B1300" s="175" t="s">
        <v>1217</v>
      </c>
      <c r="C1300" s="176"/>
      <c r="D1300" s="135">
        <v>0</v>
      </c>
      <c r="E1300" s="135">
        <v>0</v>
      </c>
      <c r="F1300" s="130"/>
    </row>
    <row r="1301" s="117" customFormat="1" ht="22" customHeight="1" collapsed="1" spans="1:6">
      <c r="A1301" s="178">
        <v>227</v>
      </c>
      <c r="B1301" s="171" t="s">
        <v>1218</v>
      </c>
      <c r="C1301" s="172">
        <v>7000</v>
      </c>
      <c r="D1301" s="180">
        <v>6563.5575</v>
      </c>
      <c r="E1301" s="129">
        <v>-436.4425</v>
      </c>
      <c r="F1301" s="139" t="s">
        <v>1219</v>
      </c>
    </row>
    <row r="1302" s="117" customFormat="1" ht="59" customHeight="1" spans="1:6">
      <c r="A1302" s="178">
        <v>229</v>
      </c>
      <c r="B1302" s="171" t="s">
        <v>394</v>
      </c>
      <c r="C1302" s="172">
        <v>23910</v>
      </c>
      <c r="D1302" s="129">
        <v>5824.2</v>
      </c>
      <c r="E1302" s="129">
        <v>-18085.8</v>
      </c>
      <c r="F1302" s="139" t="s">
        <v>1220</v>
      </c>
    </row>
    <row r="1303" s="114" customFormat="1" hidden="1" outlineLevel="1" spans="1:6">
      <c r="A1303" s="178">
        <v>22902</v>
      </c>
      <c r="B1303" s="173" t="s">
        <v>1221</v>
      </c>
      <c r="C1303" s="172">
        <v>23910</v>
      </c>
      <c r="D1303" s="129">
        <v>0</v>
      </c>
      <c r="E1303" s="129">
        <v>-23910</v>
      </c>
      <c r="F1303" s="130"/>
    </row>
    <row r="1304" s="114" customFormat="1" ht="40.5" hidden="1" outlineLevel="2" spans="1:6">
      <c r="A1304" s="177">
        <v>2290201</v>
      </c>
      <c r="B1304" s="175" t="s">
        <v>1221</v>
      </c>
      <c r="C1304" s="176">
        <v>23910</v>
      </c>
      <c r="D1304" s="135">
        <v>0</v>
      </c>
      <c r="E1304" s="135">
        <v>-23910</v>
      </c>
      <c r="F1304" s="139" t="s">
        <v>1222</v>
      </c>
    </row>
    <row r="1305" s="114" customFormat="1" hidden="1" outlineLevel="1" collapsed="1" spans="1:6">
      <c r="A1305" s="178">
        <v>22999</v>
      </c>
      <c r="B1305" s="173" t="s">
        <v>394</v>
      </c>
      <c r="C1305" s="172"/>
      <c r="D1305" s="129">
        <v>5824.2</v>
      </c>
      <c r="E1305" s="129">
        <v>5824.2</v>
      </c>
      <c r="F1305" s="130"/>
    </row>
    <row r="1306" s="114" customFormat="1" hidden="1" outlineLevel="2" spans="1:6">
      <c r="A1306" s="177">
        <v>2299999</v>
      </c>
      <c r="B1306" s="175" t="s">
        <v>394</v>
      </c>
      <c r="C1306" s="176"/>
      <c r="D1306" s="135">
        <v>5824.2</v>
      </c>
      <c r="E1306" s="135">
        <v>5824.2</v>
      </c>
      <c r="F1306" s="130"/>
    </row>
    <row r="1307" s="117" customFormat="1" ht="22" customHeight="1" collapsed="1" spans="1:6">
      <c r="A1307" s="178">
        <v>232</v>
      </c>
      <c r="B1307" s="171" t="s">
        <v>1223</v>
      </c>
      <c r="C1307" s="172">
        <v>26435</v>
      </c>
      <c r="D1307" s="129">
        <v>26500</v>
      </c>
      <c r="E1307" s="129">
        <v>65</v>
      </c>
      <c r="F1307" s="139" t="s">
        <v>1224</v>
      </c>
    </row>
    <row r="1308" s="114" customFormat="1" hidden="1" outlineLevel="1" spans="1:6">
      <c r="A1308" s="178">
        <v>23201</v>
      </c>
      <c r="B1308" s="173" t="s">
        <v>1225</v>
      </c>
      <c r="C1308" s="172"/>
      <c r="D1308" s="129"/>
      <c r="E1308" s="129">
        <v>0</v>
      </c>
      <c r="F1308" s="130"/>
    </row>
    <row r="1309" s="114" customFormat="1" hidden="1" outlineLevel="1" spans="1:6">
      <c r="A1309" s="178">
        <v>23202</v>
      </c>
      <c r="B1309" s="173" t="s">
        <v>1226</v>
      </c>
      <c r="C1309" s="172"/>
      <c r="D1309" s="129"/>
      <c r="E1309" s="129">
        <v>0</v>
      </c>
      <c r="F1309" s="130"/>
    </row>
    <row r="1310" s="114" customFormat="1" hidden="1" outlineLevel="2" spans="1:6">
      <c r="A1310" s="177">
        <v>2320201</v>
      </c>
      <c r="B1310" s="175" t="s">
        <v>1227</v>
      </c>
      <c r="C1310" s="176"/>
      <c r="D1310" s="135"/>
      <c r="E1310" s="135">
        <v>0</v>
      </c>
      <c r="F1310" s="130"/>
    </row>
    <row r="1311" s="114" customFormat="1" hidden="1" outlineLevel="2" spans="1:6">
      <c r="A1311" s="177">
        <v>2320202</v>
      </c>
      <c r="B1311" s="175" t="s">
        <v>1228</v>
      </c>
      <c r="C1311" s="176"/>
      <c r="D1311" s="135"/>
      <c r="E1311" s="135">
        <v>0</v>
      </c>
      <c r="F1311" s="130"/>
    </row>
    <row r="1312" s="114" customFormat="1" hidden="1" outlineLevel="2" spans="1:6">
      <c r="A1312" s="177">
        <v>2320203</v>
      </c>
      <c r="B1312" s="175" t="s">
        <v>1229</v>
      </c>
      <c r="C1312" s="176"/>
      <c r="D1312" s="135"/>
      <c r="E1312" s="135">
        <v>0</v>
      </c>
      <c r="F1312" s="130"/>
    </row>
    <row r="1313" s="114" customFormat="1" hidden="1" outlineLevel="2" spans="1:6">
      <c r="A1313" s="177">
        <v>2320299</v>
      </c>
      <c r="B1313" s="175" t="s">
        <v>1230</v>
      </c>
      <c r="C1313" s="176"/>
      <c r="D1313" s="135"/>
      <c r="E1313" s="135">
        <v>0</v>
      </c>
      <c r="F1313" s="130"/>
    </row>
    <row r="1314" s="114" customFormat="1" hidden="1" outlineLevel="1" collapsed="1" spans="1:6">
      <c r="A1314" s="178">
        <v>23203</v>
      </c>
      <c r="B1314" s="173" t="s">
        <v>1231</v>
      </c>
      <c r="C1314" s="172">
        <v>26435</v>
      </c>
      <c r="D1314" s="129">
        <v>26500</v>
      </c>
      <c r="E1314" s="129">
        <v>65</v>
      </c>
      <c r="F1314" s="130"/>
    </row>
    <row r="1315" s="114" customFormat="1" hidden="1" outlineLevel="2" spans="1:6">
      <c r="A1315" s="177">
        <v>2320301</v>
      </c>
      <c r="B1315" s="175" t="s">
        <v>1232</v>
      </c>
      <c r="C1315" s="176">
        <v>26000</v>
      </c>
      <c r="D1315" s="135">
        <v>26500</v>
      </c>
      <c r="E1315" s="135">
        <v>500</v>
      </c>
      <c r="F1315" s="130"/>
    </row>
    <row r="1316" s="114" customFormat="1" hidden="1" outlineLevel="2" spans="1:6">
      <c r="A1316" s="177">
        <v>2320302</v>
      </c>
      <c r="B1316" s="175" t="s">
        <v>1233</v>
      </c>
      <c r="C1316" s="176"/>
      <c r="D1316" s="135"/>
      <c r="E1316" s="135">
        <v>0</v>
      </c>
      <c r="F1316" s="130"/>
    </row>
    <row r="1317" s="114" customFormat="1" hidden="1" outlineLevel="2" spans="1:6">
      <c r="A1317" s="177">
        <v>2320303</v>
      </c>
      <c r="B1317" s="175" t="s">
        <v>1234</v>
      </c>
      <c r="C1317" s="176">
        <v>435</v>
      </c>
      <c r="D1317" s="135"/>
      <c r="E1317" s="135">
        <v>-435</v>
      </c>
      <c r="F1317" s="130"/>
    </row>
    <row r="1318" s="114" customFormat="1" hidden="1" outlineLevel="2" spans="1:6">
      <c r="A1318" s="177">
        <v>2320399</v>
      </c>
      <c r="B1318" s="175" t="s">
        <v>1235</v>
      </c>
      <c r="C1318" s="176"/>
      <c r="D1318" s="135"/>
      <c r="E1318" s="135">
        <v>0</v>
      </c>
      <c r="F1318" s="130"/>
    </row>
    <row r="1319" s="117" customFormat="1" ht="24" customHeight="1" collapsed="1" spans="1:6">
      <c r="A1319" s="178">
        <v>233</v>
      </c>
      <c r="B1319" s="171" t="s">
        <v>1236</v>
      </c>
      <c r="C1319" s="172">
        <v>200</v>
      </c>
      <c r="D1319" s="129">
        <v>120</v>
      </c>
      <c r="E1319" s="129">
        <v>-80</v>
      </c>
      <c r="F1319" s="130" t="s">
        <v>1237</v>
      </c>
    </row>
    <row r="1320" s="114" customFormat="1" hidden="1" outlineLevel="1" spans="1:6">
      <c r="A1320" s="178">
        <v>23301</v>
      </c>
      <c r="B1320" s="173" t="s">
        <v>1238</v>
      </c>
      <c r="C1320" s="172"/>
      <c r="D1320" s="129"/>
      <c r="E1320" s="129">
        <v>0</v>
      </c>
      <c r="F1320" s="130"/>
    </row>
    <row r="1321" s="114" customFormat="1" hidden="1" outlineLevel="1" spans="1:6">
      <c r="A1321" s="178">
        <v>23302</v>
      </c>
      <c r="B1321" s="173" t="s">
        <v>1239</v>
      </c>
      <c r="C1321" s="172"/>
      <c r="D1321" s="129"/>
      <c r="E1321" s="129">
        <v>0</v>
      </c>
      <c r="F1321" s="130"/>
    </row>
    <row r="1322" s="114" customFormat="1" hidden="1" outlineLevel="1" spans="1:6">
      <c r="A1322" s="178">
        <v>23303</v>
      </c>
      <c r="B1322" s="173" t="s">
        <v>1240</v>
      </c>
      <c r="C1322" s="172">
        <v>200</v>
      </c>
      <c r="D1322" s="129">
        <v>120</v>
      </c>
      <c r="E1322" s="129">
        <v>-80</v>
      </c>
      <c r="F1322" s="130"/>
    </row>
    <row r="1323" s="114" customFormat="1" ht="30" customHeight="1" collapsed="1" spans="1:6">
      <c r="A1323" s="181"/>
      <c r="B1323" s="139"/>
      <c r="C1323" s="176"/>
      <c r="D1323" s="135"/>
      <c r="E1323" s="129">
        <v>0</v>
      </c>
      <c r="F1323" s="130"/>
    </row>
    <row r="1324" s="117" customFormat="1" spans="1:6">
      <c r="A1324" s="149">
        <v>230</v>
      </c>
      <c r="B1324" s="143" t="s">
        <v>1241</v>
      </c>
      <c r="C1324" s="182">
        <v>507375</v>
      </c>
      <c r="D1324" s="182">
        <v>689984.8665301</v>
      </c>
      <c r="E1324" s="129">
        <v>182609.8665301</v>
      </c>
      <c r="F1324" s="132"/>
    </row>
    <row r="1325" s="117" customFormat="1" spans="1:6">
      <c r="A1325" s="149"/>
      <c r="B1325" s="183" t="s">
        <v>1242</v>
      </c>
      <c r="C1325" s="184">
        <v>454261</v>
      </c>
      <c r="D1325" s="185">
        <v>497490.3688</v>
      </c>
      <c r="E1325" s="129">
        <v>43229.3688000001</v>
      </c>
      <c r="F1325" s="132"/>
    </row>
    <row r="1326" s="117" customFormat="1" ht="19" customHeight="1" spans="1:6">
      <c r="A1326" s="186">
        <v>23001</v>
      </c>
      <c r="B1326" s="187" t="s">
        <v>1243</v>
      </c>
      <c r="C1326" s="182"/>
      <c r="D1326" s="185">
        <v>40645.11</v>
      </c>
      <c r="E1326" s="129">
        <v>40645.11</v>
      </c>
      <c r="F1326" s="132"/>
    </row>
    <row r="1327" s="114" customFormat="1" hidden="1" outlineLevel="1" spans="1:6">
      <c r="A1327" s="188">
        <v>2300102</v>
      </c>
      <c r="B1327" s="189" t="s">
        <v>1244</v>
      </c>
      <c r="C1327" s="182"/>
      <c r="D1327" s="190">
        <v>4381.11</v>
      </c>
      <c r="E1327" s="135">
        <v>4381.11</v>
      </c>
      <c r="F1327" s="130" t="s">
        <v>1245</v>
      </c>
    </row>
    <row r="1328" s="114" customFormat="1" hidden="1" outlineLevel="1" spans="1:6">
      <c r="A1328" s="188">
        <v>2300103</v>
      </c>
      <c r="B1328" s="189" t="s">
        <v>1246</v>
      </c>
      <c r="C1328" s="182"/>
      <c r="D1328" s="190"/>
      <c r="E1328" s="135">
        <v>0</v>
      </c>
      <c r="F1328" s="130"/>
    </row>
    <row r="1329" s="114" customFormat="1" hidden="1" outlineLevel="1" spans="1:6">
      <c r="A1329" s="188">
        <v>2300104</v>
      </c>
      <c r="B1329" s="189" t="s">
        <v>1247</v>
      </c>
      <c r="C1329" s="182"/>
      <c r="D1329" s="190">
        <v>5393</v>
      </c>
      <c r="E1329" s="135">
        <v>5393</v>
      </c>
      <c r="F1329" s="130" t="s">
        <v>1245</v>
      </c>
    </row>
    <row r="1330" s="114" customFormat="1" hidden="1" outlineLevel="1" spans="1:6">
      <c r="A1330" s="188">
        <v>2300105</v>
      </c>
      <c r="B1330" s="189" t="s">
        <v>1248</v>
      </c>
      <c r="C1330" s="182"/>
      <c r="D1330" s="190"/>
      <c r="E1330" s="135">
        <v>0</v>
      </c>
      <c r="F1330" s="130"/>
    </row>
    <row r="1331" s="114" customFormat="1" hidden="1" outlineLevel="1" spans="1:6">
      <c r="A1331" s="188">
        <v>2300106</v>
      </c>
      <c r="B1331" s="189" t="s">
        <v>1249</v>
      </c>
      <c r="C1331" s="182"/>
      <c r="D1331" s="190">
        <v>17871</v>
      </c>
      <c r="E1331" s="135">
        <v>17871</v>
      </c>
      <c r="F1331" s="130" t="s">
        <v>1245</v>
      </c>
    </row>
    <row r="1332" s="114" customFormat="1" hidden="1" outlineLevel="1" spans="1:6">
      <c r="A1332" s="188">
        <v>2300199</v>
      </c>
      <c r="B1332" s="189" t="s">
        <v>1250</v>
      </c>
      <c r="C1332" s="182"/>
      <c r="D1332" s="135">
        <v>13000</v>
      </c>
      <c r="E1332" s="135">
        <v>13000</v>
      </c>
      <c r="F1332" s="130" t="s">
        <v>1251</v>
      </c>
    </row>
    <row r="1333" s="117" customFormat="1" ht="20" customHeight="1" collapsed="1" spans="1:6">
      <c r="A1333" s="186">
        <v>23002</v>
      </c>
      <c r="B1333" s="187" t="s">
        <v>1252</v>
      </c>
      <c r="C1333" s="182"/>
      <c r="D1333" s="185">
        <v>389345.4988</v>
      </c>
      <c r="E1333" s="129">
        <v>389345.4988</v>
      </c>
      <c r="F1333" s="132"/>
    </row>
    <row r="1334" s="114" customFormat="1" hidden="1" outlineLevel="1" spans="1:6">
      <c r="A1334" s="188">
        <v>2300201</v>
      </c>
      <c r="B1334" s="189" t="s">
        <v>1253</v>
      </c>
      <c r="C1334" s="182"/>
      <c r="D1334" s="135">
        <v>141.83</v>
      </c>
      <c r="E1334" s="135">
        <v>141.83</v>
      </c>
      <c r="F1334" s="130" t="s">
        <v>1245</v>
      </c>
    </row>
    <row r="1335" s="114" customFormat="1" hidden="1" outlineLevel="1" spans="1:6">
      <c r="A1335" s="188">
        <v>2300202</v>
      </c>
      <c r="B1335" s="189" t="s">
        <v>1254</v>
      </c>
      <c r="C1335" s="182"/>
      <c r="D1335" s="135">
        <v>14800</v>
      </c>
      <c r="E1335" s="135">
        <v>14800</v>
      </c>
      <c r="F1335" s="130"/>
    </row>
    <row r="1336" s="114" customFormat="1" hidden="1" outlineLevel="1" spans="1:6">
      <c r="A1336" s="188">
        <v>2300207</v>
      </c>
      <c r="B1336" s="189" t="s">
        <v>1255</v>
      </c>
      <c r="C1336" s="182"/>
      <c r="D1336" s="135">
        <v>73100</v>
      </c>
      <c r="E1336" s="135">
        <v>73100</v>
      </c>
      <c r="F1336" s="130" t="s">
        <v>61</v>
      </c>
    </row>
    <row r="1337" s="114" customFormat="1" ht="27" hidden="1" outlineLevel="1" spans="1:6">
      <c r="A1337" s="188">
        <v>2300208</v>
      </c>
      <c r="B1337" s="189" t="s">
        <v>1256</v>
      </c>
      <c r="C1337" s="182"/>
      <c r="D1337" s="135">
        <v>5863</v>
      </c>
      <c r="E1337" s="135">
        <v>5863</v>
      </c>
      <c r="F1337" s="139" t="s">
        <v>1257</v>
      </c>
    </row>
    <row r="1338" s="114" customFormat="1" hidden="1" outlineLevel="1" spans="1:6">
      <c r="A1338" s="188">
        <v>2300212</v>
      </c>
      <c r="B1338" s="189" t="s">
        <v>1258</v>
      </c>
      <c r="C1338" s="182"/>
      <c r="D1338" s="135"/>
      <c r="E1338" s="135">
        <v>0</v>
      </c>
      <c r="F1338" s="130"/>
    </row>
    <row r="1339" s="114" customFormat="1" hidden="1" outlineLevel="1" spans="1:6">
      <c r="A1339" s="188">
        <v>2300214</v>
      </c>
      <c r="B1339" s="189" t="s">
        <v>1259</v>
      </c>
      <c r="C1339" s="182"/>
      <c r="D1339" s="135"/>
      <c r="E1339" s="135">
        <v>0</v>
      </c>
      <c r="F1339" s="130"/>
    </row>
    <row r="1340" s="114" customFormat="1" hidden="1" outlineLevel="1" spans="1:6">
      <c r="A1340" s="188">
        <v>2300225</v>
      </c>
      <c r="B1340" s="189" t="s">
        <v>1260</v>
      </c>
      <c r="C1340" s="182"/>
      <c r="D1340" s="135">
        <v>1153</v>
      </c>
      <c r="E1340" s="135">
        <v>1153</v>
      </c>
      <c r="F1340" s="130" t="s">
        <v>1261</v>
      </c>
    </row>
    <row r="1341" s="114" customFormat="1" hidden="1" outlineLevel="1" spans="1:6">
      <c r="A1341" s="188">
        <v>2300226</v>
      </c>
      <c r="B1341" s="189" t="s">
        <v>1262</v>
      </c>
      <c r="C1341" s="182"/>
      <c r="D1341" s="135">
        <v>1110</v>
      </c>
      <c r="E1341" s="135">
        <v>1110</v>
      </c>
      <c r="F1341" s="130" t="s">
        <v>1261</v>
      </c>
    </row>
    <row r="1342" s="114" customFormat="1" hidden="1" outlineLevel="1" spans="1:6">
      <c r="A1342" s="188">
        <v>2300227</v>
      </c>
      <c r="B1342" s="189" t="s">
        <v>1263</v>
      </c>
      <c r="C1342" s="182"/>
      <c r="D1342" s="135">
        <v>51492.23</v>
      </c>
      <c r="E1342" s="135">
        <v>51492.23</v>
      </c>
      <c r="F1342" s="130" t="s">
        <v>1245</v>
      </c>
    </row>
    <row r="1343" s="114" customFormat="1" hidden="1" outlineLevel="1" spans="1:6">
      <c r="A1343" s="188">
        <v>2300228</v>
      </c>
      <c r="B1343" s="189" t="s">
        <v>1264</v>
      </c>
      <c r="C1343" s="182"/>
      <c r="D1343" s="135">
        <v>3136</v>
      </c>
      <c r="E1343" s="135">
        <v>3136</v>
      </c>
      <c r="F1343" s="130" t="s">
        <v>1261</v>
      </c>
    </row>
    <row r="1344" s="114" customFormat="1" hidden="1" outlineLevel="1" spans="1:6">
      <c r="A1344" s="188">
        <v>2300229</v>
      </c>
      <c r="B1344" s="189" t="s">
        <v>1265</v>
      </c>
      <c r="C1344" s="182"/>
      <c r="D1344" s="135">
        <v>60</v>
      </c>
      <c r="E1344" s="135">
        <v>60</v>
      </c>
      <c r="F1344" s="130" t="s">
        <v>1261</v>
      </c>
    </row>
    <row r="1345" s="114" customFormat="1" hidden="1" outlineLevel="1" spans="1:6">
      <c r="A1345" s="188">
        <v>2300230</v>
      </c>
      <c r="B1345" s="189" t="s">
        <v>1266</v>
      </c>
      <c r="C1345" s="182"/>
      <c r="D1345" s="135"/>
      <c r="E1345" s="135">
        <v>0</v>
      </c>
      <c r="F1345" s="130"/>
    </row>
    <row r="1346" s="114" customFormat="1" hidden="1" outlineLevel="1" spans="1:6">
      <c r="A1346" s="188">
        <v>2300231</v>
      </c>
      <c r="B1346" s="189" t="s">
        <v>1267</v>
      </c>
      <c r="C1346" s="182"/>
      <c r="D1346" s="135">
        <v>5356</v>
      </c>
      <c r="E1346" s="135">
        <v>5356</v>
      </c>
      <c r="F1346" s="130" t="s">
        <v>1261</v>
      </c>
    </row>
    <row r="1347" s="114" customFormat="1" hidden="1" outlineLevel="1" spans="1:6">
      <c r="A1347" s="188">
        <v>2300241</v>
      </c>
      <c r="B1347" s="189" t="s">
        <v>1268</v>
      </c>
      <c r="C1347" s="182"/>
      <c r="D1347" s="135"/>
      <c r="E1347" s="135">
        <v>0</v>
      </c>
      <c r="F1347" s="130"/>
    </row>
    <row r="1348" s="114" customFormat="1" hidden="1" outlineLevel="1" spans="1:6">
      <c r="A1348" s="188">
        <v>2300242</v>
      </c>
      <c r="B1348" s="191" t="s">
        <v>1269</v>
      </c>
      <c r="C1348" s="182"/>
      <c r="D1348" s="135"/>
      <c r="E1348" s="135">
        <v>0</v>
      </c>
      <c r="F1348" s="130"/>
    </row>
    <row r="1349" s="114" customFormat="1" hidden="1" outlineLevel="1" spans="1:6">
      <c r="A1349" s="188">
        <v>2300243</v>
      </c>
      <c r="B1349" s="189" t="s">
        <v>1270</v>
      </c>
      <c r="C1349" s="182"/>
      <c r="D1349" s="135"/>
      <c r="E1349" s="135">
        <v>0</v>
      </c>
      <c r="F1349" s="130"/>
    </row>
    <row r="1350" s="114" customFormat="1" hidden="1" outlineLevel="1" spans="1:6">
      <c r="A1350" s="188">
        <v>2300244</v>
      </c>
      <c r="B1350" s="191" t="s">
        <v>1271</v>
      </c>
      <c r="C1350" s="182"/>
      <c r="D1350" s="135">
        <v>3738</v>
      </c>
      <c r="E1350" s="135">
        <v>3738</v>
      </c>
      <c r="F1350" s="130" t="s">
        <v>1261</v>
      </c>
    </row>
    <row r="1351" s="114" customFormat="1" hidden="1" outlineLevel="1" spans="1:6">
      <c r="A1351" s="188">
        <v>2300245</v>
      </c>
      <c r="B1351" s="189" t="s">
        <v>1272</v>
      </c>
      <c r="C1351" s="182"/>
      <c r="D1351" s="135">
        <v>60117</v>
      </c>
      <c r="E1351" s="135">
        <v>60117</v>
      </c>
      <c r="F1351" s="139" t="s">
        <v>1273</v>
      </c>
    </row>
    <row r="1352" s="114" customFormat="1" hidden="1" outlineLevel="1" spans="1:6">
      <c r="A1352" s="188">
        <v>2300246</v>
      </c>
      <c r="B1352" s="191" t="s">
        <v>1274</v>
      </c>
      <c r="C1352" s="182"/>
      <c r="D1352" s="135">
        <v>700</v>
      </c>
      <c r="E1352" s="135">
        <v>700</v>
      </c>
      <c r="F1352" s="130" t="s">
        <v>1261</v>
      </c>
    </row>
    <row r="1353" s="114" customFormat="1" ht="24" hidden="1" outlineLevel="1" spans="1:6">
      <c r="A1353" s="188">
        <v>2300247</v>
      </c>
      <c r="B1353" s="189" t="s">
        <v>1275</v>
      </c>
      <c r="C1353" s="182"/>
      <c r="D1353" s="135">
        <v>865</v>
      </c>
      <c r="E1353" s="135">
        <v>865</v>
      </c>
      <c r="F1353" s="130" t="s">
        <v>1261</v>
      </c>
    </row>
    <row r="1354" s="114" customFormat="1" hidden="1" outlineLevel="1" spans="1:6">
      <c r="A1354" s="188">
        <v>2300248</v>
      </c>
      <c r="B1354" s="189" t="s">
        <v>1276</v>
      </c>
      <c r="C1354" s="182"/>
      <c r="D1354" s="135">
        <v>67314.6</v>
      </c>
      <c r="E1354" s="135">
        <v>67314.6</v>
      </c>
      <c r="F1354" s="139" t="s">
        <v>1277</v>
      </c>
    </row>
    <row r="1355" s="114" customFormat="1" hidden="1" outlineLevel="1" spans="1:6">
      <c r="A1355" s="188">
        <v>2300249</v>
      </c>
      <c r="B1355" s="189" t="s">
        <v>1278</v>
      </c>
      <c r="C1355" s="182"/>
      <c r="D1355" s="135">
        <v>11402</v>
      </c>
      <c r="E1355" s="135">
        <v>11402</v>
      </c>
      <c r="F1355" s="130" t="s">
        <v>1279</v>
      </c>
    </row>
    <row r="1356" s="114" customFormat="1" hidden="1" outlineLevel="1" spans="1:6">
      <c r="A1356" s="188">
        <v>2300250</v>
      </c>
      <c r="B1356" s="189" t="s">
        <v>1280</v>
      </c>
      <c r="C1356" s="182"/>
      <c r="D1356" s="135">
        <v>44.906</v>
      </c>
      <c r="E1356" s="135">
        <v>44.906</v>
      </c>
      <c r="F1356" s="130" t="s">
        <v>1261</v>
      </c>
    </row>
    <row r="1357" s="114" customFormat="1" hidden="1" outlineLevel="1" spans="1:6">
      <c r="A1357" s="188">
        <v>2300251</v>
      </c>
      <c r="B1357" s="189" t="s">
        <v>1281</v>
      </c>
      <c r="C1357" s="182"/>
      <c r="D1357" s="135">
        <v>2018.3</v>
      </c>
      <c r="E1357" s="135">
        <v>2018.3</v>
      </c>
      <c r="F1357" s="130" t="s">
        <v>1282</v>
      </c>
    </row>
    <row r="1358" s="114" customFormat="1" hidden="1" outlineLevel="1" spans="1:6">
      <c r="A1358" s="188">
        <v>2300252</v>
      </c>
      <c r="B1358" s="189" t="s">
        <v>1283</v>
      </c>
      <c r="C1358" s="182"/>
      <c r="D1358" s="135">
        <v>34574.1328</v>
      </c>
      <c r="E1358" s="135">
        <v>34574.1328</v>
      </c>
      <c r="F1358" s="139" t="s">
        <v>1284</v>
      </c>
    </row>
    <row r="1359" s="114" customFormat="1" hidden="1" outlineLevel="1" spans="1:6">
      <c r="A1359" s="188">
        <v>2300253</v>
      </c>
      <c r="B1359" s="189" t="s">
        <v>1285</v>
      </c>
      <c r="C1359" s="182"/>
      <c r="D1359" s="135">
        <v>15000</v>
      </c>
      <c r="E1359" s="135">
        <v>15000</v>
      </c>
      <c r="F1359" s="130" t="s">
        <v>1286</v>
      </c>
    </row>
    <row r="1360" s="114" customFormat="1" hidden="1" outlineLevel="1" spans="1:6">
      <c r="A1360" s="188">
        <v>2300254</v>
      </c>
      <c r="B1360" s="189" t="s">
        <v>1287</v>
      </c>
      <c r="C1360" s="182"/>
      <c r="D1360" s="135"/>
      <c r="E1360" s="135">
        <v>0</v>
      </c>
      <c r="F1360" s="130"/>
    </row>
    <row r="1361" s="114" customFormat="1" hidden="1" outlineLevel="1" spans="1:6">
      <c r="A1361" s="188">
        <v>2300255</v>
      </c>
      <c r="B1361" s="189" t="s">
        <v>1288</v>
      </c>
      <c r="C1361" s="182"/>
      <c r="D1361" s="135"/>
      <c r="E1361" s="135">
        <v>0</v>
      </c>
      <c r="F1361" s="130"/>
    </row>
    <row r="1362" s="114" customFormat="1" hidden="1" outlineLevel="1" spans="1:6">
      <c r="A1362" s="188">
        <v>2300256</v>
      </c>
      <c r="B1362" s="191" t="s">
        <v>1289</v>
      </c>
      <c r="C1362" s="182"/>
      <c r="D1362" s="135"/>
      <c r="E1362" s="135">
        <v>0</v>
      </c>
      <c r="F1362" s="130"/>
    </row>
    <row r="1363" s="114" customFormat="1" ht="24" hidden="1" outlineLevel="1" spans="1:6">
      <c r="A1363" s="188">
        <v>2300257</v>
      </c>
      <c r="B1363" s="189" t="s">
        <v>1290</v>
      </c>
      <c r="C1363" s="182"/>
      <c r="D1363" s="135"/>
      <c r="E1363" s="135">
        <v>0</v>
      </c>
      <c r="F1363" s="130"/>
    </row>
    <row r="1364" s="114" customFormat="1" hidden="1" outlineLevel="1" spans="1:6">
      <c r="A1364" s="188">
        <v>2300258</v>
      </c>
      <c r="B1364" s="191" t="s">
        <v>1291</v>
      </c>
      <c r="C1364" s="182"/>
      <c r="D1364" s="135">
        <v>5939</v>
      </c>
      <c r="E1364" s="135">
        <v>5939</v>
      </c>
      <c r="F1364" s="139" t="s">
        <v>1292</v>
      </c>
    </row>
    <row r="1365" s="114" customFormat="1" hidden="1" outlineLevel="1" spans="1:6">
      <c r="A1365" s="188">
        <v>2300259</v>
      </c>
      <c r="B1365" s="189" t="s">
        <v>1293</v>
      </c>
      <c r="C1365" s="182"/>
      <c r="D1365" s="135"/>
      <c r="E1365" s="135">
        <v>0</v>
      </c>
      <c r="F1365" s="130"/>
    </row>
    <row r="1366" s="114" customFormat="1" ht="24" hidden="1" outlineLevel="1" spans="1:6">
      <c r="A1366" s="188">
        <v>2300260</v>
      </c>
      <c r="B1366" s="189" t="s">
        <v>1294</v>
      </c>
      <c r="C1366" s="182"/>
      <c r="D1366" s="135">
        <v>207.5</v>
      </c>
      <c r="E1366" s="135">
        <v>207.5</v>
      </c>
      <c r="F1366" s="130" t="s">
        <v>1261</v>
      </c>
    </row>
    <row r="1367" s="114" customFormat="1" hidden="1" outlineLevel="1" spans="1:6">
      <c r="A1367" s="188">
        <v>2300269</v>
      </c>
      <c r="B1367" s="189" t="s">
        <v>1295</v>
      </c>
      <c r="C1367" s="182"/>
      <c r="D1367" s="135"/>
      <c r="E1367" s="135">
        <v>0</v>
      </c>
      <c r="F1367" s="130"/>
    </row>
    <row r="1368" s="114" customFormat="1" hidden="1" outlineLevel="1" spans="1:6">
      <c r="A1368" s="188">
        <v>2300296</v>
      </c>
      <c r="B1368" s="191" t="s">
        <v>1296</v>
      </c>
      <c r="C1368" s="182"/>
      <c r="D1368" s="135">
        <v>22700</v>
      </c>
      <c r="E1368" s="135">
        <v>22700</v>
      </c>
      <c r="F1368" s="130" t="s">
        <v>1261</v>
      </c>
    </row>
    <row r="1369" s="114" customFormat="1" hidden="1" outlineLevel="1" spans="1:6">
      <c r="A1369" s="188">
        <v>2300297</v>
      </c>
      <c r="B1369" s="191" t="s">
        <v>1297</v>
      </c>
      <c r="C1369" s="182"/>
      <c r="D1369" s="135">
        <v>5113</v>
      </c>
      <c r="E1369" s="135">
        <v>5113</v>
      </c>
      <c r="F1369" s="130" t="s">
        <v>1261</v>
      </c>
    </row>
    <row r="1370" s="114" customFormat="1" hidden="1" outlineLevel="1" spans="1:6">
      <c r="A1370" s="188">
        <v>1100298</v>
      </c>
      <c r="B1370" s="191" t="s">
        <v>135</v>
      </c>
      <c r="C1370" s="182"/>
      <c r="D1370" s="135"/>
      <c r="E1370" s="135">
        <v>0</v>
      </c>
      <c r="F1370" s="130"/>
    </row>
    <row r="1371" s="114" customFormat="1" hidden="1" outlineLevel="1" spans="1:6">
      <c r="A1371" s="188">
        <v>2300299</v>
      </c>
      <c r="B1371" s="189" t="s">
        <v>1298</v>
      </c>
      <c r="C1371" s="182"/>
      <c r="D1371" s="135">
        <v>3400</v>
      </c>
      <c r="E1371" s="135">
        <v>3400</v>
      </c>
      <c r="F1371" s="139" t="s">
        <v>1299</v>
      </c>
    </row>
    <row r="1372" s="117" customFormat="1" ht="20" customHeight="1" collapsed="1" spans="1:6">
      <c r="A1372" s="186">
        <v>23003</v>
      </c>
      <c r="B1372" s="187" t="s">
        <v>1300</v>
      </c>
      <c r="C1372" s="182"/>
      <c r="D1372" s="185">
        <v>67499.76</v>
      </c>
      <c r="E1372" s="129">
        <v>67499.76</v>
      </c>
      <c r="F1372" s="132"/>
    </row>
    <row r="1373" s="114" customFormat="1" hidden="1" outlineLevel="1" spans="1:6">
      <c r="A1373" s="188">
        <v>2300301</v>
      </c>
      <c r="B1373" s="189" t="s">
        <v>141</v>
      </c>
      <c r="C1373" s="182"/>
      <c r="D1373" s="135">
        <v>1262.98</v>
      </c>
      <c r="E1373" s="135">
        <v>1262.98</v>
      </c>
      <c r="F1373" s="130"/>
    </row>
    <row r="1374" s="114" customFormat="1" hidden="1" outlineLevel="1" spans="1:6">
      <c r="A1374" s="188">
        <v>2300302</v>
      </c>
      <c r="B1374" s="189" t="s">
        <v>143</v>
      </c>
      <c r="C1374" s="182"/>
      <c r="D1374" s="135">
        <v>0</v>
      </c>
      <c r="E1374" s="135">
        <v>0</v>
      </c>
      <c r="F1374" s="130"/>
    </row>
    <row r="1375" s="114" customFormat="1" hidden="1" outlineLevel="1" spans="1:6">
      <c r="A1375" s="188">
        <v>2300303</v>
      </c>
      <c r="B1375" s="189" t="s">
        <v>145</v>
      </c>
      <c r="C1375" s="182"/>
      <c r="D1375" s="135">
        <v>170</v>
      </c>
      <c r="E1375" s="135">
        <v>170</v>
      </c>
      <c r="F1375" s="130"/>
    </row>
    <row r="1376" s="114" customFormat="1" hidden="1" outlineLevel="1" spans="1:6">
      <c r="A1376" s="188">
        <v>2300304</v>
      </c>
      <c r="B1376" s="189" t="s">
        <v>147</v>
      </c>
      <c r="C1376" s="182"/>
      <c r="D1376" s="135">
        <v>400</v>
      </c>
      <c r="E1376" s="135">
        <v>400</v>
      </c>
      <c r="F1376" s="130"/>
    </row>
    <row r="1377" s="114" customFormat="1" hidden="1" outlineLevel="1" spans="1:6">
      <c r="A1377" s="188">
        <v>2300305</v>
      </c>
      <c r="B1377" s="189" t="s">
        <v>149</v>
      </c>
      <c r="C1377" s="182"/>
      <c r="D1377" s="135">
        <v>0</v>
      </c>
      <c r="E1377" s="135">
        <v>0</v>
      </c>
      <c r="F1377" s="130"/>
    </row>
    <row r="1378" s="114" customFormat="1" hidden="1" outlineLevel="1" spans="1:6">
      <c r="A1378" s="188">
        <v>2300306</v>
      </c>
      <c r="B1378" s="189" t="s">
        <v>151</v>
      </c>
      <c r="C1378" s="182"/>
      <c r="D1378" s="135">
        <v>8245</v>
      </c>
      <c r="E1378" s="135">
        <v>8245</v>
      </c>
      <c r="F1378" s="130"/>
    </row>
    <row r="1379" s="114" customFormat="1" hidden="1" outlineLevel="1" spans="1:6">
      <c r="A1379" s="188">
        <v>2300307</v>
      </c>
      <c r="B1379" s="189" t="s">
        <v>153</v>
      </c>
      <c r="C1379" s="182"/>
      <c r="D1379" s="135">
        <v>124</v>
      </c>
      <c r="E1379" s="135">
        <v>124</v>
      </c>
      <c r="F1379" s="130"/>
    </row>
    <row r="1380" s="114" customFormat="1" hidden="1" outlineLevel="1" spans="1:6">
      <c r="A1380" s="188">
        <v>2300308</v>
      </c>
      <c r="B1380" s="189" t="s">
        <v>156</v>
      </c>
      <c r="C1380" s="182"/>
      <c r="D1380" s="135">
        <v>7655</v>
      </c>
      <c r="E1380" s="135">
        <v>7655</v>
      </c>
      <c r="F1380" s="130"/>
    </row>
    <row r="1381" s="114" customFormat="1" hidden="1" outlineLevel="1" spans="1:6">
      <c r="A1381" s="188">
        <v>2300310</v>
      </c>
      <c r="B1381" s="189" t="s">
        <v>159</v>
      </c>
      <c r="C1381" s="182"/>
      <c r="D1381" s="135">
        <v>3050</v>
      </c>
      <c r="E1381" s="135">
        <v>3050</v>
      </c>
      <c r="F1381" s="130"/>
    </row>
    <row r="1382" s="114" customFormat="1" hidden="1" outlineLevel="1" spans="1:6">
      <c r="A1382" s="188">
        <v>2300311</v>
      </c>
      <c r="B1382" s="189" t="s">
        <v>162</v>
      </c>
      <c r="C1382" s="182"/>
      <c r="D1382" s="135">
        <v>5913</v>
      </c>
      <c r="E1382" s="135">
        <v>5913</v>
      </c>
      <c r="F1382" s="130"/>
    </row>
    <row r="1383" s="114" customFormat="1" hidden="1" outlineLevel="1" spans="1:6">
      <c r="A1383" s="188">
        <v>2300312</v>
      </c>
      <c r="B1383" s="189" t="s">
        <v>165</v>
      </c>
      <c r="C1383" s="182"/>
      <c r="D1383" s="135">
        <v>2861</v>
      </c>
      <c r="E1383" s="135">
        <v>2861</v>
      </c>
      <c r="F1383" s="130"/>
    </row>
    <row r="1384" s="114" customFormat="1" hidden="1" outlineLevel="1" spans="1:6">
      <c r="A1384" s="188">
        <v>2300313</v>
      </c>
      <c r="B1384" s="189" t="s">
        <v>168</v>
      </c>
      <c r="C1384" s="182"/>
      <c r="D1384" s="135">
        <v>24148.89</v>
      </c>
      <c r="E1384" s="135">
        <v>24148.89</v>
      </c>
      <c r="F1384" s="139" t="s">
        <v>1284</v>
      </c>
    </row>
    <row r="1385" s="114" customFormat="1" hidden="1" outlineLevel="1" spans="1:6">
      <c r="A1385" s="188">
        <v>2300314</v>
      </c>
      <c r="B1385" s="189" t="s">
        <v>171</v>
      </c>
      <c r="C1385" s="182"/>
      <c r="D1385" s="135">
        <v>0</v>
      </c>
      <c r="E1385" s="135">
        <v>0</v>
      </c>
      <c r="F1385" s="130"/>
    </row>
    <row r="1386" s="114" customFormat="1" hidden="1" outlineLevel="1" spans="1:6">
      <c r="A1386" s="188">
        <v>2300315</v>
      </c>
      <c r="B1386" s="189" t="s">
        <v>1301</v>
      </c>
      <c r="C1386" s="182"/>
      <c r="D1386" s="135">
        <v>8978.76</v>
      </c>
      <c r="E1386" s="135">
        <v>8978.76</v>
      </c>
      <c r="F1386" s="130"/>
    </row>
    <row r="1387" s="114" customFormat="1" hidden="1" outlineLevel="1" spans="1:6">
      <c r="A1387" s="188">
        <v>2300316</v>
      </c>
      <c r="B1387" s="189" t="s">
        <v>175</v>
      </c>
      <c r="C1387" s="182"/>
      <c r="D1387" s="135">
        <v>3815.13</v>
      </c>
      <c r="E1387" s="135">
        <v>3815.13</v>
      </c>
      <c r="F1387" s="130"/>
    </row>
    <row r="1388" s="114" customFormat="1" hidden="1" outlineLevel="1" spans="1:6">
      <c r="A1388" s="188">
        <v>2300317</v>
      </c>
      <c r="B1388" s="189" t="s">
        <v>178</v>
      </c>
      <c r="C1388" s="182"/>
      <c r="D1388" s="135">
        <v>0</v>
      </c>
      <c r="E1388" s="135">
        <v>0</v>
      </c>
      <c r="F1388" s="130"/>
    </row>
    <row r="1389" s="114" customFormat="1" hidden="1" outlineLevel="1" spans="1:6">
      <c r="A1389" s="188">
        <v>2300320</v>
      </c>
      <c r="B1389" s="189" t="s">
        <v>180</v>
      </c>
      <c r="C1389" s="182"/>
      <c r="D1389" s="135">
        <v>476</v>
      </c>
      <c r="E1389" s="135">
        <v>476</v>
      </c>
      <c r="F1389" s="130"/>
    </row>
    <row r="1390" s="114" customFormat="1" hidden="1" outlineLevel="1" spans="1:6">
      <c r="A1390" s="188">
        <v>2300321</v>
      </c>
      <c r="B1390" s="189" t="s">
        <v>182</v>
      </c>
      <c r="C1390" s="182"/>
      <c r="D1390" s="135">
        <v>0</v>
      </c>
      <c r="E1390" s="135">
        <v>0</v>
      </c>
      <c r="F1390" s="130"/>
    </row>
    <row r="1391" s="114" customFormat="1" hidden="1" outlineLevel="1" spans="1:6">
      <c r="A1391" s="188">
        <v>2300322</v>
      </c>
      <c r="B1391" s="189" t="s">
        <v>185</v>
      </c>
      <c r="C1391" s="182"/>
      <c r="D1391" s="135">
        <v>0</v>
      </c>
      <c r="E1391" s="135">
        <v>0</v>
      </c>
      <c r="F1391" s="130"/>
    </row>
    <row r="1392" s="114" customFormat="1" hidden="1" outlineLevel="1" spans="1:6">
      <c r="A1392" s="188">
        <v>2300324</v>
      </c>
      <c r="B1392" s="189" t="s">
        <v>187</v>
      </c>
      <c r="C1392" s="182"/>
      <c r="D1392" s="135">
        <v>100</v>
      </c>
      <c r="E1392" s="135">
        <v>100</v>
      </c>
      <c r="F1392" s="130"/>
    </row>
    <row r="1393" s="114" customFormat="1" hidden="1" outlineLevel="1" spans="1:6">
      <c r="A1393" s="188">
        <v>2300399</v>
      </c>
      <c r="B1393" s="189" t="s">
        <v>394</v>
      </c>
      <c r="C1393" s="182"/>
      <c r="D1393" s="135">
        <v>300</v>
      </c>
      <c r="E1393" s="135">
        <v>300</v>
      </c>
      <c r="F1393" s="130"/>
    </row>
    <row r="1394" s="114" customFormat="1" ht="40.5" collapsed="1" spans="1:6">
      <c r="A1394" s="192">
        <v>23006</v>
      </c>
      <c r="B1394" s="193" t="s">
        <v>1302</v>
      </c>
      <c r="C1394" s="182">
        <v>44012</v>
      </c>
      <c r="D1394" s="182">
        <v>116000</v>
      </c>
      <c r="E1394" s="129">
        <v>71988</v>
      </c>
      <c r="F1394" s="194" t="s">
        <v>194</v>
      </c>
    </row>
    <row r="1395" s="114" customFormat="1" ht="20" customHeight="1" spans="1:6">
      <c r="A1395" s="195">
        <v>2300601</v>
      </c>
      <c r="B1395" s="196" t="s">
        <v>1303</v>
      </c>
      <c r="C1395" s="197">
        <v>40000</v>
      </c>
      <c r="D1395" s="135">
        <v>100000</v>
      </c>
      <c r="E1395" s="135">
        <v>60000</v>
      </c>
      <c r="F1395" s="130"/>
    </row>
    <row r="1396" s="114" customFormat="1" ht="20" customHeight="1" spans="1:6">
      <c r="A1396" s="195">
        <v>2300602</v>
      </c>
      <c r="B1396" s="196" t="s">
        <v>1304</v>
      </c>
      <c r="C1396" s="197">
        <v>4012</v>
      </c>
      <c r="D1396" s="135">
        <v>16000</v>
      </c>
      <c r="E1396" s="135">
        <v>11988</v>
      </c>
      <c r="F1396" s="130"/>
    </row>
    <row r="1397" s="114" customFormat="1" ht="15" customHeight="1" spans="1:6">
      <c r="A1397" s="192">
        <v>23008</v>
      </c>
      <c r="B1397" s="193" t="s">
        <v>1305</v>
      </c>
      <c r="C1397" s="182"/>
      <c r="D1397" s="129"/>
      <c r="E1397" s="129">
        <v>0</v>
      </c>
      <c r="F1397" s="130"/>
    </row>
    <row r="1398" s="114" customFormat="1" ht="15" customHeight="1" spans="1:6">
      <c r="A1398" s="192">
        <v>23009</v>
      </c>
      <c r="B1398" s="193" t="s">
        <v>1306</v>
      </c>
      <c r="C1398" s="182"/>
      <c r="D1398" s="129">
        <v>22294.4977301</v>
      </c>
      <c r="E1398" s="129">
        <v>22294.4977301</v>
      </c>
      <c r="F1398" s="130" t="s">
        <v>1307</v>
      </c>
    </row>
    <row r="1399" s="114" customFormat="1" ht="15" customHeight="1" spans="1:6">
      <c r="A1399" s="192">
        <v>23011</v>
      </c>
      <c r="B1399" s="193" t="s">
        <v>1308</v>
      </c>
      <c r="C1399" s="182">
        <v>9102</v>
      </c>
      <c r="D1399" s="198">
        <v>4200</v>
      </c>
      <c r="E1399" s="129">
        <v>-4902</v>
      </c>
      <c r="F1399" s="130"/>
    </row>
    <row r="1400" s="114" customFormat="1" ht="21" customHeight="1" spans="1:6">
      <c r="A1400" s="195">
        <v>2301101</v>
      </c>
      <c r="B1400" s="196" t="s">
        <v>1309</v>
      </c>
      <c r="C1400" s="197">
        <v>9102</v>
      </c>
      <c r="D1400" s="135">
        <v>4200</v>
      </c>
      <c r="E1400" s="135">
        <v>-4902</v>
      </c>
      <c r="F1400" s="130"/>
    </row>
    <row r="1401" s="114" customFormat="1" ht="21" customHeight="1" spans="1:6">
      <c r="A1401" s="195">
        <v>2301101</v>
      </c>
      <c r="B1401" s="196" t="s">
        <v>1309</v>
      </c>
      <c r="C1401" s="182"/>
      <c r="D1401" s="135"/>
      <c r="E1401" s="135">
        <v>0</v>
      </c>
      <c r="F1401" s="130"/>
    </row>
    <row r="1402" s="114" customFormat="1" ht="21" customHeight="1" spans="1:6">
      <c r="A1402" s="195">
        <v>2301102</v>
      </c>
      <c r="B1402" s="196" t="s">
        <v>1310</v>
      </c>
      <c r="C1402" s="182"/>
      <c r="D1402" s="135"/>
      <c r="E1402" s="135">
        <v>0</v>
      </c>
      <c r="F1402" s="130"/>
    </row>
    <row r="1403" s="114" customFormat="1" ht="21" customHeight="1" spans="1:6">
      <c r="A1403" s="195">
        <v>2301103</v>
      </c>
      <c r="B1403" s="196" t="s">
        <v>1311</v>
      </c>
      <c r="C1403" s="182"/>
      <c r="D1403" s="135"/>
      <c r="E1403" s="135">
        <v>0</v>
      </c>
      <c r="F1403" s="130"/>
    </row>
    <row r="1404" s="114" customFormat="1" ht="21" customHeight="1" spans="1:6">
      <c r="A1404" s="195">
        <v>2301104</v>
      </c>
      <c r="B1404" s="196" t="s">
        <v>1312</v>
      </c>
      <c r="C1404" s="182"/>
      <c r="D1404" s="135"/>
      <c r="E1404" s="135">
        <v>0</v>
      </c>
      <c r="F1404" s="130"/>
    </row>
    <row r="1405" s="117" customFormat="1" ht="15" customHeight="1" spans="1:6">
      <c r="A1405" s="192">
        <v>23013</v>
      </c>
      <c r="B1405" s="193" t="s">
        <v>1081</v>
      </c>
      <c r="C1405" s="182"/>
      <c r="D1405" s="129"/>
      <c r="E1405" s="129">
        <v>0</v>
      </c>
      <c r="F1405" s="132"/>
    </row>
    <row r="1406" s="117" customFormat="1" ht="15" customHeight="1" spans="1:6">
      <c r="A1406" s="192">
        <v>23015</v>
      </c>
      <c r="B1406" s="199" t="s">
        <v>1313</v>
      </c>
      <c r="C1406" s="182"/>
      <c r="D1406" s="129">
        <v>50000</v>
      </c>
      <c r="E1406" s="129">
        <v>50000</v>
      </c>
      <c r="F1406" s="132"/>
    </row>
    <row r="1407" s="117" customFormat="1" ht="15" customHeight="1" spans="1:6">
      <c r="A1407" s="192">
        <v>23016</v>
      </c>
      <c r="B1407" s="199" t="s">
        <v>1314</v>
      </c>
      <c r="C1407" s="182"/>
      <c r="D1407" s="129"/>
      <c r="E1407" s="129"/>
      <c r="F1407" s="132"/>
    </row>
    <row r="1408" s="117" customFormat="1" ht="15" customHeight="1" spans="1:6">
      <c r="A1408" s="192">
        <v>231</v>
      </c>
      <c r="B1408" s="200" t="s">
        <v>1315</v>
      </c>
      <c r="C1408" s="182">
        <v>89085</v>
      </c>
      <c r="D1408" s="198">
        <v>89085</v>
      </c>
      <c r="E1408" s="129">
        <v>0</v>
      </c>
      <c r="F1408" s="132"/>
    </row>
    <row r="1409" s="114" customFormat="1" ht="15" customHeight="1" spans="1:6">
      <c r="A1409" s="192">
        <v>23103</v>
      </c>
      <c r="B1409" s="193" t="s">
        <v>1316</v>
      </c>
      <c r="C1409" s="182">
        <v>89085</v>
      </c>
      <c r="D1409" s="198">
        <v>89085</v>
      </c>
      <c r="E1409" s="129">
        <v>0</v>
      </c>
      <c r="F1409" s="130"/>
    </row>
    <row r="1410" s="114" customFormat="1" ht="15" customHeight="1" spans="1:6">
      <c r="A1410" s="195">
        <v>2310301</v>
      </c>
      <c r="B1410" s="201" t="s">
        <v>1317</v>
      </c>
      <c r="C1410" s="130">
        <v>89085</v>
      </c>
      <c r="D1410" s="202">
        <v>89085</v>
      </c>
      <c r="E1410" s="135">
        <v>0</v>
      </c>
      <c r="F1410" s="130"/>
    </row>
    <row r="1411" s="114" customFormat="1" ht="15" customHeight="1" spans="1:6">
      <c r="A1411" s="181"/>
      <c r="B1411" s="139"/>
      <c r="C1411" s="130"/>
      <c r="D1411" s="135"/>
      <c r="E1411" s="135"/>
      <c r="F1411" s="130"/>
    </row>
    <row r="1412" s="114" customFormat="1" ht="15" customHeight="1" spans="1:6">
      <c r="A1412" s="181"/>
      <c r="B1412" s="203" t="s">
        <v>1318</v>
      </c>
      <c r="C1412" s="182">
        <v>1252383.369558</v>
      </c>
      <c r="D1412" s="182">
        <v>1606687</v>
      </c>
      <c r="E1412" s="129">
        <v>354303.630442</v>
      </c>
      <c r="F1412" s="130"/>
    </row>
  </sheetData>
  <autoFilter xmlns:etc="http://www.wps.cn/officeDocument/2017/etCustomData" ref="A4:XFD1412" etc:filterBottomFollowUsedRange="0">
    <extLst/>
  </autoFilter>
  <mergeCells count="1">
    <mergeCell ref="A2:F2"/>
  </mergeCells>
  <printOptions horizontalCentered="1"/>
  <pageMargins left="0.66875" right="0.629861111111111" top="0.944444444444444" bottom="0.826388888888889" header="0.5" footer="0.5"/>
  <pageSetup paperSize="9" scale="64" fitToHeight="0" orientation="portrait"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D14"/>
  <sheetViews>
    <sheetView workbookViewId="0">
      <selection activeCell="E2" sqref="E2"/>
    </sheetView>
  </sheetViews>
  <sheetFormatPr defaultColWidth="9" defaultRowHeight="13.5" outlineLevelCol="3"/>
  <cols>
    <col min="1" max="1" width="27.4416666666667" style="97" customWidth="1"/>
    <col min="2" max="4" width="18.8833333333333" style="97" customWidth="1"/>
    <col min="5" max="249" width="8.88333333333333" style="97"/>
    <col min="250" max="250" width="38.775" style="97" customWidth="1"/>
    <col min="251" max="251" width="24.3333333333333" style="97" customWidth="1"/>
    <col min="252" max="252" width="25.4416666666667" style="97" customWidth="1"/>
    <col min="253" max="505" width="8.88333333333333" style="97"/>
    <col min="506" max="506" width="38.775" style="97" customWidth="1"/>
    <col min="507" max="507" width="24.3333333333333" style="97" customWidth="1"/>
    <col min="508" max="508" width="25.4416666666667" style="97" customWidth="1"/>
    <col min="509" max="761" width="8.88333333333333" style="97"/>
    <col min="762" max="762" width="38.775" style="97" customWidth="1"/>
    <col min="763" max="763" width="24.3333333333333" style="97" customWidth="1"/>
    <col min="764" max="764" width="25.4416666666667" style="97" customWidth="1"/>
    <col min="765" max="1017" width="8.88333333333333" style="97"/>
    <col min="1018" max="1018" width="38.775" style="97" customWidth="1"/>
    <col min="1019" max="1019" width="24.3333333333333" style="97" customWidth="1"/>
    <col min="1020" max="1020" width="25.4416666666667" style="97" customWidth="1"/>
    <col min="1021" max="1273" width="8.88333333333333" style="97"/>
    <col min="1274" max="1274" width="38.775" style="97" customWidth="1"/>
    <col min="1275" max="1275" width="24.3333333333333" style="97" customWidth="1"/>
    <col min="1276" max="1276" width="25.4416666666667" style="97" customWidth="1"/>
    <col min="1277" max="1529" width="8.88333333333333" style="97"/>
    <col min="1530" max="1530" width="38.775" style="97" customWidth="1"/>
    <col min="1531" max="1531" width="24.3333333333333" style="97" customWidth="1"/>
    <col min="1532" max="1532" width="25.4416666666667" style="97" customWidth="1"/>
    <col min="1533" max="1785" width="8.88333333333333" style="97"/>
    <col min="1786" max="1786" width="38.775" style="97" customWidth="1"/>
    <col min="1787" max="1787" width="24.3333333333333" style="97" customWidth="1"/>
    <col min="1788" max="1788" width="25.4416666666667" style="97" customWidth="1"/>
    <col min="1789" max="2041" width="8.88333333333333" style="97"/>
    <col min="2042" max="2042" width="38.775" style="97" customWidth="1"/>
    <col min="2043" max="2043" width="24.3333333333333" style="97" customWidth="1"/>
    <col min="2044" max="2044" width="25.4416666666667" style="97" customWidth="1"/>
    <col min="2045" max="2297" width="8.88333333333333" style="97"/>
    <col min="2298" max="2298" width="38.775" style="97" customWidth="1"/>
    <col min="2299" max="2299" width="24.3333333333333" style="97" customWidth="1"/>
    <col min="2300" max="2300" width="25.4416666666667" style="97" customWidth="1"/>
    <col min="2301" max="2553" width="8.88333333333333" style="97"/>
    <col min="2554" max="2554" width="38.775" style="97" customWidth="1"/>
    <col min="2555" max="2555" width="24.3333333333333" style="97" customWidth="1"/>
    <col min="2556" max="2556" width="25.4416666666667" style="97" customWidth="1"/>
    <col min="2557" max="2809" width="8.88333333333333" style="97"/>
    <col min="2810" max="2810" width="38.775" style="97" customWidth="1"/>
    <col min="2811" max="2811" width="24.3333333333333" style="97" customWidth="1"/>
    <col min="2812" max="2812" width="25.4416666666667" style="97" customWidth="1"/>
    <col min="2813" max="3065" width="8.88333333333333" style="97"/>
    <col min="3066" max="3066" width="38.775" style="97" customWidth="1"/>
    <col min="3067" max="3067" width="24.3333333333333" style="97" customWidth="1"/>
    <col min="3068" max="3068" width="25.4416666666667" style="97" customWidth="1"/>
    <col min="3069" max="3321" width="8.88333333333333" style="97"/>
    <col min="3322" max="3322" width="38.775" style="97" customWidth="1"/>
    <col min="3323" max="3323" width="24.3333333333333" style="97" customWidth="1"/>
    <col min="3324" max="3324" width="25.4416666666667" style="97" customWidth="1"/>
    <col min="3325" max="3577" width="8.88333333333333" style="97"/>
    <col min="3578" max="3578" width="38.775" style="97" customWidth="1"/>
    <col min="3579" max="3579" width="24.3333333333333" style="97" customWidth="1"/>
    <col min="3580" max="3580" width="25.4416666666667" style="97" customWidth="1"/>
    <col min="3581" max="3833" width="8.88333333333333" style="97"/>
    <col min="3834" max="3834" width="38.775" style="97" customWidth="1"/>
    <col min="3835" max="3835" width="24.3333333333333" style="97" customWidth="1"/>
    <col min="3836" max="3836" width="25.4416666666667" style="97" customWidth="1"/>
    <col min="3837" max="4089" width="8.88333333333333" style="97"/>
    <col min="4090" max="4090" width="38.775" style="97" customWidth="1"/>
    <col min="4091" max="4091" width="24.3333333333333" style="97" customWidth="1"/>
    <col min="4092" max="4092" width="25.4416666666667" style="97" customWidth="1"/>
    <col min="4093" max="4345" width="8.88333333333333" style="97"/>
    <col min="4346" max="4346" width="38.775" style="97" customWidth="1"/>
    <col min="4347" max="4347" width="24.3333333333333" style="97" customWidth="1"/>
    <col min="4348" max="4348" width="25.4416666666667" style="97" customWidth="1"/>
    <col min="4349" max="4601" width="8.88333333333333" style="97"/>
    <col min="4602" max="4602" width="38.775" style="97" customWidth="1"/>
    <col min="4603" max="4603" width="24.3333333333333" style="97" customWidth="1"/>
    <col min="4604" max="4604" width="25.4416666666667" style="97" customWidth="1"/>
    <col min="4605" max="4857" width="8.88333333333333" style="97"/>
    <col min="4858" max="4858" width="38.775" style="97" customWidth="1"/>
    <col min="4859" max="4859" width="24.3333333333333" style="97" customWidth="1"/>
    <col min="4860" max="4860" width="25.4416666666667" style="97" customWidth="1"/>
    <col min="4861" max="5113" width="8.88333333333333" style="97"/>
    <col min="5114" max="5114" width="38.775" style="97" customWidth="1"/>
    <col min="5115" max="5115" width="24.3333333333333" style="97" customWidth="1"/>
    <col min="5116" max="5116" width="25.4416666666667" style="97" customWidth="1"/>
    <col min="5117" max="5369" width="8.88333333333333" style="97"/>
    <col min="5370" max="5370" width="38.775" style="97" customWidth="1"/>
    <col min="5371" max="5371" width="24.3333333333333" style="97" customWidth="1"/>
    <col min="5372" max="5372" width="25.4416666666667" style="97" customWidth="1"/>
    <col min="5373" max="5625" width="8.88333333333333" style="97"/>
    <col min="5626" max="5626" width="38.775" style="97" customWidth="1"/>
    <col min="5627" max="5627" width="24.3333333333333" style="97" customWidth="1"/>
    <col min="5628" max="5628" width="25.4416666666667" style="97" customWidth="1"/>
    <col min="5629" max="5881" width="8.88333333333333" style="97"/>
    <col min="5882" max="5882" width="38.775" style="97" customWidth="1"/>
    <col min="5883" max="5883" width="24.3333333333333" style="97" customWidth="1"/>
    <col min="5884" max="5884" width="25.4416666666667" style="97" customWidth="1"/>
    <col min="5885" max="6137" width="8.88333333333333" style="97"/>
    <col min="6138" max="6138" width="38.775" style="97" customWidth="1"/>
    <col min="6139" max="6139" width="24.3333333333333" style="97" customWidth="1"/>
    <col min="6140" max="6140" width="25.4416666666667" style="97" customWidth="1"/>
    <col min="6141" max="6393" width="8.88333333333333" style="97"/>
    <col min="6394" max="6394" width="38.775" style="97" customWidth="1"/>
    <col min="6395" max="6395" width="24.3333333333333" style="97" customWidth="1"/>
    <col min="6396" max="6396" width="25.4416666666667" style="97" customWidth="1"/>
    <col min="6397" max="6649" width="8.88333333333333" style="97"/>
    <col min="6650" max="6650" width="38.775" style="97" customWidth="1"/>
    <col min="6651" max="6651" width="24.3333333333333" style="97" customWidth="1"/>
    <col min="6652" max="6652" width="25.4416666666667" style="97" customWidth="1"/>
    <col min="6653" max="6905" width="8.88333333333333" style="97"/>
    <col min="6906" max="6906" width="38.775" style="97" customWidth="1"/>
    <col min="6907" max="6907" width="24.3333333333333" style="97" customWidth="1"/>
    <col min="6908" max="6908" width="25.4416666666667" style="97" customWidth="1"/>
    <col min="6909" max="7161" width="8.88333333333333" style="97"/>
    <col min="7162" max="7162" width="38.775" style="97" customWidth="1"/>
    <col min="7163" max="7163" width="24.3333333333333" style="97" customWidth="1"/>
    <col min="7164" max="7164" width="25.4416666666667" style="97" customWidth="1"/>
    <col min="7165" max="7417" width="8.88333333333333" style="97"/>
    <col min="7418" max="7418" width="38.775" style="97" customWidth="1"/>
    <col min="7419" max="7419" width="24.3333333333333" style="97" customWidth="1"/>
    <col min="7420" max="7420" width="25.4416666666667" style="97" customWidth="1"/>
    <col min="7421" max="7673" width="8.88333333333333" style="97"/>
    <col min="7674" max="7674" width="38.775" style="97" customWidth="1"/>
    <col min="7675" max="7675" width="24.3333333333333" style="97" customWidth="1"/>
    <col min="7676" max="7676" width="25.4416666666667" style="97" customWidth="1"/>
    <col min="7677" max="7929" width="8.88333333333333" style="97"/>
    <col min="7930" max="7930" width="38.775" style="97" customWidth="1"/>
    <col min="7931" max="7931" width="24.3333333333333" style="97" customWidth="1"/>
    <col min="7932" max="7932" width="25.4416666666667" style="97" customWidth="1"/>
    <col min="7933" max="8185" width="8.88333333333333" style="97"/>
    <col min="8186" max="8186" width="38.775" style="97" customWidth="1"/>
    <col min="8187" max="8187" width="24.3333333333333" style="97" customWidth="1"/>
    <col min="8188" max="8188" width="25.4416666666667" style="97" customWidth="1"/>
    <col min="8189" max="8441" width="8.88333333333333" style="97"/>
    <col min="8442" max="8442" width="38.775" style="97" customWidth="1"/>
    <col min="8443" max="8443" width="24.3333333333333" style="97" customWidth="1"/>
    <col min="8444" max="8444" width="25.4416666666667" style="97" customWidth="1"/>
    <col min="8445" max="8697" width="8.88333333333333" style="97"/>
    <col min="8698" max="8698" width="38.775" style="97" customWidth="1"/>
    <col min="8699" max="8699" width="24.3333333333333" style="97" customWidth="1"/>
    <col min="8700" max="8700" width="25.4416666666667" style="97" customWidth="1"/>
    <col min="8701" max="8953" width="8.88333333333333" style="97"/>
    <col min="8954" max="8954" width="38.775" style="97" customWidth="1"/>
    <col min="8955" max="8955" width="24.3333333333333" style="97" customWidth="1"/>
    <col min="8956" max="8956" width="25.4416666666667" style="97" customWidth="1"/>
    <col min="8957" max="9209" width="8.88333333333333" style="97"/>
    <col min="9210" max="9210" width="38.775" style="97" customWidth="1"/>
    <col min="9211" max="9211" width="24.3333333333333" style="97" customWidth="1"/>
    <col min="9212" max="9212" width="25.4416666666667" style="97" customWidth="1"/>
    <col min="9213" max="9465" width="8.88333333333333" style="97"/>
    <col min="9466" max="9466" width="38.775" style="97" customWidth="1"/>
    <col min="9467" max="9467" width="24.3333333333333" style="97" customWidth="1"/>
    <col min="9468" max="9468" width="25.4416666666667" style="97" customWidth="1"/>
    <col min="9469" max="9721" width="8.88333333333333" style="97"/>
    <col min="9722" max="9722" width="38.775" style="97" customWidth="1"/>
    <col min="9723" max="9723" width="24.3333333333333" style="97" customWidth="1"/>
    <col min="9724" max="9724" width="25.4416666666667" style="97" customWidth="1"/>
    <col min="9725" max="9977" width="8.88333333333333" style="97"/>
    <col min="9978" max="9978" width="38.775" style="97" customWidth="1"/>
    <col min="9979" max="9979" width="24.3333333333333" style="97" customWidth="1"/>
    <col min="9980" max="9980" width="25.4416666666667" style="97" customWidth="1"/>
    <col min="9981" max="10233" width="8.88333333333333" style="97"/>
    <col min="10234" max="10234" width="38.775" style="97" customWidth="1"/>
    <col min="10235" max="10235" width="24.3333333333333" style="97" customWidth="1"/>
    <col min="10236" max="10236" width="25.4416666666667" style="97" customWidth="1"/>
    <col min="10237" max="10489" width="8.88333333333333" style="97"/>
    <col min="10490" max="10490" width="38.775" style="97" customWidth="1"/>
    <col min="10491" max="10491" width="24.3333333333333" style="97" customWidth="1"/>
    <col min="10492" max="10492" width="25.4416666666667" style="97" customWidth="1"/>
    <col min="10493" max="10745" width="8.88333333333333" style="97"/>
    <col min="10746" max="10746" width="38.775" style="97" customWidth="1"/>
    <col min="10747" max="10747" width="24.3333333333333" style="97" customWidth="1"/>
    <col min="10748" max="10748" width="25.4416666666667" style="97" customWidth="1"/>
    <col min="10749" max="11001" width="8.88333333333333" style="97"/>
    <col min="11002" max="11002" width="38.775" style="97" customWidth="1"/>
    <col min="11003" max="11003" width="24.3333333333333" style="97" customWidth="1"/>
    <col min="11004" max="11004" width="25.4416666666667" style="97" customWidth="1"/>
    <col min="11005" max="11257" width="8.88333333333333" style="97"/>
    <col min="11258" max="11258" width="38.775" style="97" customWidth="1"/>
    <col min="11259" max="11259" width="24.3333333333333" style="97" customWidth="1"/>
    <col min="11260" max="11260" width="25.4416666666667" style="97" customWidth="1"/>
    <col min="11261" max="11513" width="8.88333333333333" style="97"/>
    <col min="11514" max="11514" width="38.775" style="97" customWidth="1"/>
    <col min="11515" max="11515" width="24.3333333333333" style="97" customWidth="1"/>
    <col min="11516" max="11516" width="25.4416666666667" style="97" customWidth="1"/>
    <col min="11517" max="11769" width="8.88333333333333" style="97"/>
    <col min="11770" max="11770" width="38.775" style="97" customWidth="1"/>
    <col min="11771" max="11771" width="24.3333333333333" style="97" customWidth="1"/>
    <col min="11772" max="11772" width="25.4416666666667" style="97" customWidth="1"/>
    <col min="11773" max="12025" width="8.88333333333333" style="97"/>
    <col min="12026" max="12026" width="38.775" style="97" customWidth="1"/>
    <col min="12027" max="12027" width="24.3333333333333" style="97" customWidth="1"/>
    <col min="12028" max="12028" width="25.4416666666667" style="97" customWidth="1"/>
    <col min="12029" max="12281" width="8.88333333333333" style="97"/>
    <col min="12282" max="12282" width="38.775" style="97" customWidth="1"/>
    <col min="12283" max="12283" width="24.3333333333333" style="97" customWidth="1"/>
    <col min="12284" max="12284" width="25.4416666666667" style="97" customWidth="1"/>
    <col min="12285" max="12537" width="8.88333333333333" style="97"/>
    <col min="12538" max="12538" width="38.775" style="97" customWidth="1"/>
    <col min="12539" max="12539" width="24.3333333333333" style="97" customWidth="1"/>
    <col min="12540" max="12540" width="25.4416666666667" style="97" customWidth="1"/>
    <col min="12541" max="12793" width="8.88333333333333" style="97"/>
    <col min="12794" max="12794" width="38.775" style="97" customWidth="1"/>
    <col min="12795" max="12795" width="24.3333333333333" style="97" customWidth="1"/>
    <col min="12796" max="12796" width="25.4416666666667" style="97" customWidth="1"/>
    <col min="12797" max="13049" width="8.88333333333333" style="97"/>
    <col min="13050" max="13050" width="38.775" style="97" customWidth="1"/>
    <col min="13051" max="13051" width="24.3333333333333" style="97" customWidth="1"/>
    <col min="13052" max="13052" width="25.4416666666667" style="97" customWidth="1"/>
    <col min="13053" max="13305" width="8.88333333333333" style="97"/>
    <col min="13306" max="13306" width="38.775" style="97" customWidth="1"/>
    <col min="13307" max="13307" width="24.3333333333333" style="97" customWidth="1"/>
    <col min="13308" max="13308" width="25.4416666666667" style="97" customWidth="1"/>
    <col min="13309" max="13561" width="8.88333333333333" style="97"/>
    <col min="13562" max="13562" width="38.775" style="97" customWidth="1"/>
    <col min="13563" max="13563" width="24.3333333333333" style="97" customWidth="1"/>
    <col min="13564" max="13564" width="25.4416666666667" style="97" customWidth="1"/>
    <col min="13565" max="13817" width="8.88333333333333" style="97"/>
    <col min="13818" max="13818" width="38.775" style="97" customWidth="1"/>
    <col min="13819" max="13819" width="24.3333333333333" style="97" customWidth="1"/>
    <col min="13820" max="13820" width="25.4416666666667" style="97" customWidth="1"/>
    <col min="13821" max="14073" width="8.88333333333333" style="97"/>
    <col min="14074" max="14074" width="38.775" style="97" customWidth="1"/>
    <col min="14075" max="14075" width="24.3333333333333" style="97" customWidth="1"/>
    <col min="14076" max="14076" width="25.4416666666667" style="97" customWidth="1"/>
    <col min="14077" max="14329" width="8.88333333333333" style="97"/>
    <col min="14330" max="14330" width="38.775" style="97" customWidth="1"/>
    <col min="14331" max="14331" width="24.3333333333333" style="97" customWidth="1"/>
    <col min="14332" max="14332" width="25.4416666666667" style="97" customWidth="1"/>
    <col min="14333" max="14585" width="8.88333333333333" style="97"/>
    <col min="14586" max="14586" width="38.775" style="97" customWidth="1"/>
    <col min="14587" max="14587" width="24.3333333333333" style="97" customWidth="1"/>
    <col min="14588" max="14588" width="25.4416666666667" style="97" customWidth="1"/>
    <col min="14589" max="14841" width="8.88333333333333" style="97"/>
    <col min="14842" max="14842" width="38.775" style="97" customWidth="1"/>
    <col min="14843" max="14843" width="24.3333333333333" style="97" customWidth="1"/>
    <col min="14844" max="14844" width="25.4416666666667" style="97" customWidth="1"/>
    <col min="14845" max="15097" width="8.88333333333333" style="97"/>
    <col min="15098" max="15098" width="38.775" style="97" customWidth="1"/>
    <col min="15099" max="15099" width="24.3333333333333" style="97" customWidth="1"/>
    <col min="15100" max="15100" width="25.4416666666667" style="97" customWidth="1"/>
    <col min="15101" max="15353" width="8.88333333333333" style="97"/>
    <col min="15354" max="15354" width="38.775" style="97" customWidth="1"/>
    <col min="15355" max="15355" width="24.3333333333333" style="97" customWidth="1"/>
    <col min="15356" max="15356" width="25.4416666666667" style="97" customWidth="1"/>
    <col min="15357" max="15609" width="8.88333333333333" style="97"/>
    <col min="15610" max="15610" width="38.775" style="97" customWidth="1"/>
    <col min="15611" max="15611" width="24.3333333333333" style="97" customWidth="1"/>
    <col min="15612" max="15612" width="25.4416666666667" style="97" customWidth="1"/>
    <col min="15613" max="15865" width="8.88333333333333" style="97"/>
    <col min="15866" max="15866" width="38.775" style="97" customWidth="1"/>
    <col min="15867" max="15867" width="24.3333333333333" style="97" customWidth="1"/>
    <col min="15868" max="15868" width="25.4416666666667" style="97" customWidth="1"/>
    <col min="15869" max="16121" width="8.88333333333333" style="97"/>
    <col min="16122" max="16122" width="38.775" style="97" customWidth="1"/>
    <col min="16123" max="16123" width="24.3333333333333" style="97" customWidth="1"/>
    <col min="16124" max="16124" width="25.4416666666667" style="97" customWidth="1"/>
    <col min="16125" max="16375" width="8.88333333333333" style="97"/>
    <col min="16376" max="16380" width="8.88333333333333" style="97" customWidth="1"/>
    <col min="16381" max="16384" width="9" style="97"/>
  </cols>
  <sheetData>
    <row r="1" s="97" customFormat="1" ht="14.25" spans="1:1">
      <c r="A1" s="67" t="s">
        <v>1319</v>
      </c>
    </row>
    <row r="2" s="98" customFormat="1" ht="38.4" customHeight="1" spans="1:4">
      <c r="A2" s="100" t="s">
        <v>1320</v>
      </c>
      <c r="B2" s="100"/>
      <c r="C2" s="100"/>
      <c r="D2" s="100"/>
    </row>
    <row r="3" s="99" customFormat="1" ht="27.6" customHeight="1" spans="1:4">
      <c r="A3" s="73"/>
      <c r="B3" s="101"/>
      <c r="C3" s="101"/>
      <c r="D3" s="102" t="s">
        <v>6</v>
      </c>
    </row>
    <row r="4" s="97" customFormat="1" ht="45" customHeight="1" spans="1:4">
      <c r="A4" s="76" t="s">
        <v>1321</v>
      </c>
      <c r="B4" s="76" t="s">
        <v>1322</v>
      </c>
      <c r="C4" s="76" t="s">
        <v>1323</v>
      </c>
      <c r="D4" s="76" t="s">
        <v>12</v>
      </c>
    </row>
    <row r="5" s="97" customFormat="1" ht="43.2" customHeight="1" spans="1:4">
      <c r="A5" s="103" t="s">
        <v>1324</v>
      </c>
      <c r="B5" s="156">
        <v>963088</v>
      </c>
      <c r="C5" s="156">
        <f>C6+C7+C10+C13</f>
        <v>896283</v>
      </c>
      <c r="D5" s="164"/>
    </row>
    <row r="6" s="97" customFormat="1" ht="43.2" customHeight="1" spans="1:4">
      <c r="A6" s="106" t="s">
        <v>1325</v>
      </c>
      <c r="B6" s="159">
        <v>860243</v>
      </c>
      <c r="C6" s="159">
        <v>799517</v>
      </c>
      <c r="D6" s="161"/>
    </row>
    <row r="7" s="97" customFormat="1" ht="43.2" customHeight="1" spans="1:4">
      <c r="A7" s="106" t="s">
        <v>1326</v>
      </c>
      <c r="B7" s="159">
        <v>39757</v>
      </c>
      <c r="C7" s="159">
        <f>C8+C9</f>
        <v>38757</v>
      </c>
      <c r="D7" s="161"/>
    </row>
    <row r="8" s="97" customFormat="1" ht="43.2" customHeight="1" spans="1:4">
      <c r="A8" s="109" t="s">
        <v>1327</v>
      </c>
      <c r="B8" s="161">
        <v>39757</v>
      </c>
      <c r="C8" s="161">
        <v>38757</v>
      </c>
      <c r="D8" s="161"/>
    </row>
    <row r="9" s="97" customFormat="1" ht="43.2" customHeight="1" spans="1:4">
      <c r="A9" s="111" t="s">
        <v>1328</v>
      </c>
      <c r="B9" s="161"/>
      <c r="C9" s="161"/>
      <c r="D9" s="161"/>
    </row>
    <row r="10" s="97" customFormat="1" ht="43.2" customHeight="1" spans="1:4">
      <c r="A10" s="106" t="s">
        <v>1329</v>
      </c>
      <c r="B10" s="159">
        <v>53450</v>
      </c>
      <c r="C10" s="159">
        <f>C11+C12</f>
        <v>48404</v>
      </c>
      <c r="D10" s="161"/>
    </row>
    <row r="11" s="97" customFormat="1" ht="43.2" customHeight="1" spans="1:4">
      <c r="A11" s="109" t="s">
        <v>1330</v>
      </c>
      <c r="B11" s="161">
        <v>48650</v>
      </c>
      <c r="C11" s="161">
        <v>43604</v>
      </c>
      <c r="D11" s="161"/>
    </row>
    <row r="12" s="97" customFormat="1" ht="43.2" customHeight="1" spans="1:4">
      <c r="A12" s="111" t="s">
        <v>1331</v>
      </c>
      <c r="B12" s="161">
        <v>4800</v>
      </c>
      <c r="C12" s="161">
        <v>4800</v>
      </c>
      <c r="D12" s="161"/>
    </row>
    <row r="13" s="97" customFormat="1" ht="43.2" customHeight="1" spans="1:4">
      <c r="A13" s="112" t="s">
        <v>1332</v>
      </c>
      <c r="B13" s="159">
        <v>9638</v>
      </c>
      <c r="C13" s="159">
        <v>9605</v>
      </c>
      <c r="D13" s="161"/>
    </row>
    <row r="14" s="97" customFormat="1" ht="34.95" customHeight="1" spans="1:4">
      <c r="A14" s="165" t="s">
        <v>1333</v>
      </c>
      <c r="B14" s="165"/>
      <c r="C14" s="165"/>
      <c r="D14" s="165"/>
    </row>
  </sheetData>
  <mergeCells count="2">
    <mergeCell ref="A2:D2"/>
    <mergeCell ref="A14:D1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IL29"/>
  <sheetViews>
    <sheetView workbookViewId="0">
      <selection activeCell="F2" sqref="F2"/>
    </sheetView>
  </sheetViews>
  <sheetFormatPr defaultColWidth="9" defaultRowHeight="14.25"/>
  <cols>
    <col min="1" max="1" width="10.4416666666667" style="65" customWidth="1"/>
    <col min="2" max="2" width="6.10833333333333" style="65" customWidth="1"/>
    <col min="3" max="3" width="38.4416666666667" style="65" customWidth="1"/>
    <col min="4" max="5" width="16.8833333333333" style="65" customWidth="1"/>
    <col min="6" max="246" width="10" style="65" customWidth="1"/>
    <col min="247" max="249" width="8.88333333333333" style="66"/>
    <col min="250" max="250" width="10.4416666666667" style="66" customWidth="1"/>
    <col min="251" max="251" width="6.10833333333333" style="66" customWidth="1"/>
    <col min="252" max="252" width="29.6666666666667" style="66" customWidth="1"/>
    <col min="253" max="253" width="17.1083333333333" style="66" customWidth="1"/>
    <col min="254" max="254" width="16.6666666666667" style="66" customWidth="1"/>
    <col min="255" max="255" width="13.2166666666667" style="66" customWidth="1"/>
    <col min="256" max="502" width="10" style="66" customWidth="1"/>
    <col min="503" max="505" width="8.88333333333333" style="66"/>
    <col min="506" max="506" width="10.4416666666667" style="66" customWidth="1"/>
    <col min="507" max="507" width="6.10833333333333" style="66" customWidth="1"/>
    <col min="508" max="508" width="29.6666666666667" style="66" customWidth="1"/>
    <col min="509" max="509" width="17.1083333333333" style="66" customWidth="1"/>
    <col min="510" max="510" width="16.6666666666667" style="66" customWidth="1"/>
    <col min="511" max="511" width="13.2166666666667" style="66" customWidth="1"/>
    <col min="512" max="758" width="10" style="66" customWidth="1"/>
    <col min="759" max="761" width="8.88333333333333" style="66"/>
    <col min="762" max="762" width="10.4416666666667" style="66" customWidth="1"/>
    <col min="763" max="763" width="6.10833333333333" style="66" customWidth="1"/>
    <col min="764" max="764" width="29.6666666666667" style="66" customWidth="1"/>
    <col min="765" max="765" width="17.1083333333333" style="66" customWidth="1"/>
    <col min="766" max="766" width="16.6666666666667" style="66" customWidth="1"/>
    <col min="767" max="767" width="13.2166666666667" style="66" customWidth="1"/>
    <col min="768" max="1014" width="10" style="66" customWidth="1"/>
    <col min="1015" max="1017" width="8.88333333333333" style="66"/>
    <col min="1018" max="1018" width="10.4416666666667" style="66" customWidth="1"/>
    <col min="1019" max="1019" width="6.10833333333333" style="66" customWidth="1"/>
    <col min="1020" max="1020" width="29.6666666666667" style="66" customWidth="1"/>
    <col min="1021" max="1021" width="17.1083333333333" style="66" customWidth="1"/>
    <col min="1022" max="1022" width="16.6666666666667" style="66" customWidth="1"/>
    <col min="1023" max="1023" width="13.2166666666667" style="66" customWidth="1"/>
    <col min="1024" max="1270" width="10" style="66" customWidth="1"/>
    <col min="1271" max="1273" width="8.88333333333333" style="66"/>
    <col min="1274" max="1274" width="10.4416666666667" style="66" customWidth="1"/>
    <col min="1275" max="1275" width="6.10833333333333" style="66" customWidth="1"/>
    <col min="1276" max="1276" width="29.6666666666667" style="66" customWidth="1"/>
    <col min="1277" max="1277" width="17.1083333333333" style="66" customWidth="1"/>
    <col min="1278" max="1278" width="16.6666666666667" style="66" customWidth="1"/>
    <col min="1279" max="1279" width="13.2166666666667" style="66" customWidth="1"/>
    <col min="1280" max="1526" width="10" style="66" customWidth="1"/>
    <col min="1527" max="1529" width="8.88333333333333" style="66"/>
    <col min="1530" max="1530" width="10.4416666666667" style="66" customWidth="1"/>
    <col min="1531" max="1531" width="6.10833333333333" style="66" customWidth="1"/>
    <col min="1532" max="1532" width="29.6666666666667" style="66" customWidth="1"/>
    <col min="1533" max="1533" width="17.1083333333333" style="66" customWidth="1"/>
    <col min="1534" max="1534" width="16.6666666666667" style="66" customWidth="1"/>
    <col min="1535" max="1535" width="13.2166666666667" style="66" customWidth="1"/>
    <col min="1536" max="1782" width="10" style="66" customWidth="1"/>
    <col min="1783" max="1785" width="8.88333333333333" style="66"/>
    <col min="1786" max="1786" width="10.4416666666667" style="66" customWidth="1"/>
    <col min="1787" max="1787" width="6.10833333333333" style="66" customWidth="1"/>
    <col min="1788" max="1788" width="29.6666666666667" style="66" customWidth="1"/>
    <col min="1789" max="1789" width="17.1083333333333" style="66" customWidth="1"/>
    <col min="1790" max="1790" width="16.6666666666667" style="66" customWidth="1"/>
    <col min="1791" max="1791" width="13.2166666666667" style="66" customWidth="1"/>
    <col min="1792" max="2038" width="10" style="66" customWidth="1"/>
    <col min="2039" max="2041" width="8.88333333333333" style="66"/>
    <col min="2042" max="2042" width="10.4416666666667" style="66" customWidth="1"/>
    <col min="2043" max="2043" width="6.10833333333333" style="66" customWidth="1"/>
    <col min="2044" max="2044" width="29.6666666666667" style="66" customWidth="1"/>
    <col min="2045" max="2045" width="17.1083333333333" style="66" customWidth="1"/>
    <col min="2046" max="2046" width="16.6666666666667" style="66" customWidth="1"/>
    <col min="2047" max="2047" width="13.2166666666667" style="66" customWidth="1"/>
    <col min="2048" max="2294" width="10" style="66" customWidth="1"/>
    <col min="2295" max="2297" width="8.88333333333333" style="66"/>
    <col min="2298" max="2298" width="10.4416666666667" style="66" customWidth="1"/>
    <col min="2299" max="2299" width="6.10833333333333" style="66" customWidth="1"/>
    <col min="2300" max="2300" width="29.6666666666667" style="66" customWidth="1"/>
    <col min="2301" max="2301" width="17.1083333333333" style="66" customWidth="1"/>
    <col min="2302" max="2302" width="16.6666666666667" style="66" customWidth="1"/>
    <col min="2303" max="2303" width="13.2166666666667" style="66" customWidth="1"/>
    <col min="2304" max="2550" width="10" style="66" customWidth="1"/>
    <col min="2551" max="2553" width="8.88333333333333" style="66"/>
    <col min="2554" max="2554" width="10.4416666666667" style="66" customWidth="1"/>
    <col min="2555" max="2555" width="6.10833333333333" style="66" customWidth="1"/>
    <col min="2556" max="2556" width="29.6666666666667" style="66" customWidth="1"/>
    <col min="2557" max="2557" width="17.1083333333333" style="66" customWidth="1"/>
    <col min="2558" max="2558" width="16.6666666666667" style="66" customWidth="1"/>
    <col min="2559" max="2559" width="13.2166666666667" style="66" customWidth="1"/>
    <col min="2560" max="2806" width="10" style="66" customWidth="1"/>
    <col min="2807" max="2809" width="8.88333333333333" style="66"/>
    <col min="2810" max="2810" width="10.4416666666667" style="66" customWidth="1"/>
    <col min="2811" max="2811" width="6.10833333333333" style="66" customWidth="1"/>
    <col min="2812" max="2812" width="29.6666666666667" style="66" customWidth="1"/>
    <col min="2813" max="2813" width="17.1083333333333" style="66" customWidth="1"/>
    <col min="2814" max="2814" width="16.6666666666667" style="66" customWidth="1"/>
    <col min="2815" max="2815" width="13.2166666666667" style="66" customWidth="1"/>
    <col min="2816" max="3062" width="10" style="66" customWidth="1"/>
    <col min="3063" max="3065" width="8.88333333333333" style="66"/>
    <col min="3066" max="3066" width="10.4416666666667" style="66" customWidth="1"/>
    <col min="3067" max="3067" width="6.10833333333333" style="66" customWidth="1"/>
    <col min="3068" max="3068" width="29.6666666666667" style="66" customWidth="1"/>
    <col min="3069" max="3069" width="17.1083333333333" style="66" customWidth="1"/>
    <col min="3070" max="3070" width="16.6666666666667" style="66" customWidth="1"/>
    <col min="3071" max="3071" width="13.2166666666667" style="66" customWidth="1"/>
    <col min="3072" max="3318" width="10" style="66" customWidth="1"/>
    <col min="3319" max="3321" width="8.88333333333333" style="66"/>
    <col min="3322" max="3322" width="10.4416666666667" style="66" customWidth="1"/>
    <col min="3323" max="3323" width="6.10833333333333" style="66" customWidth="1"/>
    <col min="3324" max="3324" width="29.6666666666667" style="66" customWidth="1"/>
    <col min="3325" max="3325" width="17.1083333333333" style="66" customWidth="1"/>
    <col min="3326" max="3326" width="16.6666666666667" style="66" customWidth="1"/>
    <col min="3327" max="3327" width="13.2166666666667" style="66" customWidth="1"/>
    <col min="3328" max="3574" width="10" style="66" customWidth="1"/>
    <col min="3575" max="3577" width="8.88333333333333" style="66"/>
    <col min="3578" max="3578" width="10.4416666666667" style="66" customWidth="1"/>
    <col min="3579" max="3579" width="6.10833333333333" style="66" customWidth="1"/>
    <col min="3580" max="3580" width="29.6666666666667" style="66" customWidth="1"/>
    <col min="3581" max="3581" width="17.1083333333333" style="66" customWidth="1"/>
    <col min="3582" max="3582" width="16.6666666666667" style="66" customWidth="1"/>
    <col min="3583" max="3583" width="13.2166666666667" style="66" customWidth="1"/>
    <col min="3584" max="3830" width="10" style="66" customWidth="1"/>
    <col min="3831" max="3833" width="8.88333333333333" style="66"/>
    <col min="3834" max="3834" width="10.4416666666667" style="66" customWidth="1"/>
    <col min="3835" max="3835" width="6.10833333333333" style="66" customWidth="1"/>
    <col min="3836" max="3836" width="29.6666666666667" style="66" customWidth="1"/>
    <col min="3837" max="3837" width="17.1083333333333" style="66" customWidth="1"/>
    <col min="3838" max="3838" width="16.6666666666667" style="66" customWidth="1"/>
    <col min="3839" max="3839" width="13.2166666666667" style="66" customWidth="1"/>
    <col min="3840" max="4086" width="10" style="66" customWidth="1"/>
    <col min="4087" max="4089" width="8.88333333333333" style="66"/>
    <col min="4090" max="4090" width="10.4416666666667" style="66" customWidth="1"/>
    <col min="4091" max="4091" width="6.10833333333333" style="66" customWidth="1"/>
    <col min="4092" max="4092" width="29.6666666666667" style="66" customWidth="1"/>
    <col min="4093" max="4093" width="17.1083333333333" style="66" customWidth="1"/>
    <col min="4094" max="4094" width="16.6666666666667" style="66" customWidth="1"/>
    <col min="4095" max="4095" width="13.2166666666667" style="66" customWidth="1"/>
    <col min="4096" max="4342" width="10" style="66" customWidth="1"/>
    <col min="4343" max="4345" width="8.88333333333333" style="66"/>
    <col min="4346" max="4346" width="10.4416666666667" style="66" customWidth="1"/>
    <col min="4347" max="4347" width="6.10833333333333" style="66" customWidth="1"/>
    <col min="4348" max="4348" width="29.6666666666667" style="66" customWidth="1"/>
    <col min="4349" max="4349" width="17.1083333333333" style="66" customWidth="1"/>
    <col min="4350" max="4350" width="16.6666666666667" style="66" customWidth="1"/>
    <col min="4351" max="4351" width="13.2166666666667" style="66" customWidth="1"/>
    <col min="4352" max="4598" width="10" style="66" customWidth="1"/>
    <col min="4599" max="4601" width="8.88333333333333" style="66"/>
    <col min="4602" max="4602" width="10.4416666666667" style="66" customWidth="1"/>
    <col min="4603" max="4603" width="6.10833333333333" style="66" customWidth="1"/>
    <col min="4604" max="4604" width="29.6666666666667" style="66" customWidth="1"/>
    <col min="4605" max="4605" width="17.1083333333333" style="66" customWidth="1"/>
    <col min="4606" max="4606" width="16.6666666666667" style="66" customWidth="1"/>
    <col min="4607" max="4607" width="13.2166666666667" style="66" customWidth="1"/>
    <col min="4608" max="4854" width="10" style="66" customWidth="1"/>
    <col min="4855" max="4857" width="8.88333333333333" style="66"/>
    <col min="4858" max="4858" width="10.4416666666667" style="66" customWidth="1"/>
    <col min="4859" max="4859" width="6.10833333333333" style="66" customWidth="1"/>
    <col min="4860" max="4860" width="29.6666666666667" style="66" customWidth="1"/>
    <col min="4861" max="4861" width="17.1083333333333" style="66" customWidth="1"/>
    <col min="4862" max="4862" width="16.6666666666667" style="66" customWidth="1"/>
    <col min="4863" max="4863" width="13.2166666666667" style="66" customWidth="1"/>
    <col min="4864" max="5110" width="10" style="66" customWidth="1"/>
    <col min="5111" max="5113" width="8.88333333333333" style="66"/>
    <col min="5114" max="5114" width="10.4416666666667" style="66" customWidth="1"/>
    <col min="5115" max="5115" width="6.10833333333333" style="66" customWidth="1"/>
    <col min="5116" max="5116" width="29.6666666666667" style="66" customWidth="1"/>
    <col min="5117" max="5117" width="17.1083333333333" style="66" customWidth="1"/>
    <col min="5118" max="5118" width="16.6666666666667" style="66" customWidth="1"/>
    <col min="5119" max="5119" width="13.2166666666667" style="66" customWidth="1"/>
    <col min="5120" max="5366" width="10" style="66" customWidth="1"/>
    <col min="5367" max="5369" width="8.88333333333333" style="66"/>
    <col min="5370" max="5370" width="10.4416666666667" style="66" customWidth="1"/>
    <col min="5371" max="5371" width="6.10833333333333" style="66" customWidth="1"/>
    <col min="5372" max="5372" width="29.6666666666667" style="66" customWidth="1"/>
    <col min="5373" max="5373" width="17.1083333333333" style="66" customWidth="1"/>
    <col min="5374" max="5374" width="16.6666666666667" style="66" customWidth="1"/>
    <col min="5375" max="5375" width="13.2166666666667" style="66" customWidth="1"/>
    <col min="5376" max="5622" width="10" style="66" customWidth="1"/>
    <col min="5623" max="5625" width="8.88333333333333" style="66"/>
    <col min="5626" max="5626" width="10.4416666666667" style="66" customWidth="1"/>
    <col min="5627" max="5627" width="6.10833333333333" style="66" customWidth="1"/>
    <col min="5628" max="5628" width="29.6666666666667" style="66" customWidth="1"/>
    <col min="5629" max="5629" width="17.1083333333333" style="66" customWidth="1"/>
    <col min="5630" max="5630" width="16.6666666666667" style="66" customWidth="1"/>
    <col min="5631" max="5631" width="13.2166666666667" style="66" customWidth="1"/>
    <col min="5632" max="5878" width="10" style="66" customWidth="1"/>
    <col min="5879" max="5881" width="8.88333333333333" style="66"/>
    <col min="5882" max="5882" width="10.4416666666667" style="66" customWidth="1"/>
    <col min="5883" max="5883" width="6.10833333333333" style="66" customWidth="1"/>
    <col min="5884" max="5884" width="29.6666666666667" style="66" customWidth="1"/>
    <col min="5885" max="5885" width="17.1083333333333" style="66" customWidth="1"/>
    <col min="5886" max="5886" width="16.6666666666667" style="66" customWidth="1"/>
    <col min="5887" max="5887" width="13.2166666666667" style="66" customWidth="1"/>
    <col min="5888" max="6134" width="10" style="66" customWidth="1"/>
    <col min="6135" max="6137" width="8.88333333333333" style="66"/>
    <col min="6138" max="6138" width="10.4416666666667" style="66" customWidth="1"/>
    <col min="6139" max="6139" width="6.10833333333333" style="66" customWidth="1"/>
    <col min="6140" max="6140" width="29.6666666666667" style="66" customWidth="1"/>
    <col min="6141" max="6141" width="17.1083333333333" style="66" customWidth="1"/>
    <col min="6142" max="6142" width="16.6666666666667" style="66" customWidth="1"/>
    <col min="6143" max="6143" width="13.2166666666667" style="66" customWidth="1"/>
    <col min="6144" max="6390" width="10" style="66" customWidth="1"/>
    <col min="6391" max="6393" width="8.88333333333333" style="66"/>
    <col min="6394" max="6394" width="10.4416666666667" style="66" customWidth="1"/>
    <col min="6395" max="6395" width="6.10833333333333" style="66" customWidth="1"/>
    <col min="6396" max="6396" width="29.6666666666667" style="66" customWidth="1"/>
    <col min="6397" max="6397" width="17.1083333333333" style="66" customWidth="1"/>
    <col min="6398" max="6398" width="16.6666666666667" style="66" customWidth="1"/>
    <col min="6399" max="6399" width="13.2166666666667" style="66" customWidth="1"/>
    <col min="6400" max="6646" width="10" style="66" customWidth="1"/>
    <col min="6647" max="6649" width="8.88333333333333" style="66"/>
    <col min="6650" max="6650" width="10.4416666666667" style="66" customWidth="1"/>
    <col min="6651" max="6651" width="6.10833333333333" style="66" customWidth="1"/>
    <col min="6652" max="6652" width="29.6666666666667" style="66" customWidth="1"/>
    <col min="6653" max="6653" width="17.1083333333333" style="66" customWidth="1"/>
    <col min="6654" max="6654" width="16.6666666666667" style="66" customWidth="1"/>
    <col min="6655" max="6655" width="13.2166666666667" style="66" customWidth="1"/>
    <col min="6656" max="6902" width="10" style="66" customWidth="1"/>
    <col min="6903" max="6905" width="8.88333333333333" style="66"/>
    <col min="6906" max="6906" width="10.4416666666667" style="66" customWidth="1"/>
    <col min="6907" max="6907" width="6.10833333333333" style="66" customWidth="1"/>
    <col min="6908" max="6908" width="29.6666666666667" style="66" customWidth="1"/>
    <col min="6909" max="6909" width="17.1083333333333" style="66" customWidth="1"/>
    <col min="6910" max="6910" width="16.6666666666667" style="66" customWidth="1"/>
    <col min="6911" max="6911" width="13.2166666666667" style="66" customWidth="1"/>
    <col min="6912" max="7158" width="10" style="66" customWidth="1"/>
    <col min="7159" max="7161" width="8.88333333333333" style="66"/>
    <col min="7162" max="7162" width="10.4416666666667" style="66" customWidth="1"/>
    <col min="7163" max="7163" width="6.10833333333333" style="66" customWidth="1"/>
    <col min="7164" max="7164" width="29.6666666666667" style="66" customWidth="1"/>
    <col min="7165" max="7165" width="17.1083333333333" style="66" customWidth="1"/>
    <col min="7166" max="7166" width="16.6666666666667" style="66" customWidth="1"/>
    <col min="7167" max="7167" width="13.2166666666667" style="66" customWidth="1"/>
    <col min="7168" max="7414" width="10" style="66" customWidth="1"/>
    <col min="7415" max="7417" width="8.88333333333333" style="66"/>
    <col min="7418" max="7418" width="10.4416666666667" style="66" customWidth="1"/>
    <col min="7419" max="7419" width="6.10833333333333" style="66" customWidth="1"/>
    <col min="7420" max="7420" width="29.6666666666667" style="66" customWidth="1"/>
    <col min="7421" max="7421" width="17.1083333333333" style="66" customWidth="1"/>
    <col min="7422" max="7422" width="16.6666666666667" style="66" customWidth="1"/>
    <col min="7423" max="7423" width="13.2166666666667" style="66" customWidth="1"/>
    <col min="7424" max="7670" width="10" style="66" customWidth="1"/>
    <col min="7671" max="7673" width="8.88333333333333" style="66"/>
    <col min="7674" max="7674" width="10.4416666666667" style="66" customWidth="1"/>
    <col min="7675" max="7675" width="6.10833333333333" style="66" customWidth="1"/>
    <col min="7676" max="7676" width="29.6666666666667" style="66" customWidth="1"/>
    <col min="7677" max="7677" width="17.1083333333333" style="66" customWidth="1"/>
    <col min="7678" max="7678" width="16.6666666666667" style="66" customWidth="1"/>
    <col min="7679" max="7679" width="13.2166666666667" style="66" customWidth="1"/>
    <col min="7680" max="7926" width="10" style="66" customWidth="1"/>
    <col min="7927" max="7929" width="8.88333333333333" style="66"/>
    <col min="7930" max="7930" width="10.4416666666667" style="66" customWidth="1"/>
    <col min="7931" max="7931" width="6.10833333333333" style="66" customWidth="1"/>
    <col min="7932" max="7932" width="29.6666666666667" style="66" customWidth="1"/>
    <col min="7933" max="7933" width="17.1083333333333" style="66" customWidth="1"/>
    <col min="7934" max="7934" width="16.6666666666667" style="66" customWidth="1"/>
    <col min="7935" max="7935" width="13.2166666666667" style="66" customWidth="1"/>
    <col min="7936" max="8182" width="10" style="66" customWidth="1"/>
    <col min="8183" max="8185" width="8.88333333333333" style="66"/>
    <col min="8186" max="8186" width="10.4416666666667" style="66" customWidth="1"/>
    <col min="8187" max="8187" width="6.10833333333333" style="66" customWidth="1"/>
    <col min="8188" max="8188" width="29.6666666666667" style="66" customWidth="1"/>
    <col min="8189" max="8189" width="17.1083333333333" style="66" customWidth="1"/>
    <col min="8190" max="8190" width="16.6666666666667" style="66" customWidth="1"/>
    <col min="8191" max="8191" width="13.2166666666667" style="66" customWidth="1"/>
    <col min="8192" max="8438" width="10" style="66" customWidth="1"/>
    <col min="8439" max="8441" width="8.88333333333333" style="66"/>
    <col min="8442" max="8442" width="10.4416666666667" style="66" customWidth="1"/>
    <col min="8443" max="8443" width="6.10833333333333" style="66" customWidth="1"/>
    <col min="8444" max="8444" width="29.6666666666667" style="66" customWidth="1"/>
    <col min="8445" max="8445" width="17.1083333333333" style="66" customWidth="1"/>
    <col min="8446" max="8446" width="16.6666666666667" style="66" customWidth="1"/>
    <col min="8447" max="8447" width="13.2166666666667" style="66" customWidth="1"/>
    <col min="8448" max="8694" width="10" style="66" customWidth="1"/>
    <col min="8695" max="8697" width="8.88333333333333" style="66"/>
    <col min="8698" max="8698" width="10.4416666666667" style="66" customWidth="1"/>
    <col min="8699" max="8699" width="6.10833333333333" style="66" customWidth="1"/>
    <col min="8700" max="8700" width="29.6666666666667" style="66" customWidth="1"/>
    <col min="8701" max="8701" width="17.1083333333333" style="66" customWidth="1"/>
    <col min="8702" max="8702" width="16.6666666666667" style="66" customWidth="1"/>
    <col min="8703" max="8703" width="13.2166666666667" style="66" customWidth="1"/>
    <col min="8704" max="8950" width="10" style="66" customWidth="1"/>
    <col min="8951" max="8953" width="8.88333333333333" style="66"/>
    <col min="8954" max="8954" width="10.4416666666667" style="66" customWidth="1"/>
    <col min="8955" max="8955" width="6.10833333333333" style="66" customWidth="1"/>
    <col min="8956" max="8956" width="29.6666666666667" style="66" customWidth="1"/>
    <col min="8957" max="8957" width="17.1083333333333" style="66" customWidth="1"/>
    <col min="8958" max="8958" width="16.6666666666667" style="66" customWidth="1"/>
    <col min="8959" max="8959" width="13.2166666666667" style="66" customWidth="1"/>
    <col min="8960" max="9206" width="10" style="66" customWidth="1"/>
    <col min="9207" max="9209" width="8.88333333333333" style="66"/>
    <col min="9210" max="9210" width="10.4416666666667" style="66" customWidth="1"/>
    <col min="9211" max="9211" width="6.10833333333333" style="66" customWidth="1"/>
    <col min="9212" max="9212" width="29.6666666666667" style="66" customWidth="1"/>
    <col min="9213" max="9213" width="17.1083333333333" style="66" customWidth="1"/>
    <col min="9214" max="9214" width="16.6666666666667" style="66" customWidth="1"/>
    <col min="9215" max="9215" width="13.2166666666667" style="66" customWidth="1"/>
    <col min="9216" max="9462" width="10" style="66" customWidth="1"/>
    <col min="9463" max="9465" width="8.88333333333333" style="66"/>
    <col min="9466" max="9466" width="10.4416666666667" style="66" customWidth="1"/>
    <col min="9467" max="9467" width="6.10833333333333" style="66" customWidth="1"/>
    <col min="9468" max="9468" width="29.6666666666667" style="66" customWidth="1"/>
    <col min="9469" max="9469" width="17.1083333333333" style="66" customWidth="1"/>
    <col min="9470" max="9470" width="16.6666666666667" style="66" customWidth="1"/>
    <col min="9471" max="9471" width="13.2166666666667" style="66" customWidth="1"/>
    <col min="9472" max="9718" width="10" style="66" customWidth="1"/>
    <col min="9719" max="9721" width="8.88333333333333" style="66"/>
    <col min="9722" max="9722" width="10.4416666666667" style="66" customWidth="1"/>
    <col min="9723" max="9723" width="6.10833333333333" style="66" customWidth="1"/>
    <col min="9724" max="9724" width="29.6666666666667" style="66" customWidth="1"/>
    <col min="9725" max="9725" width="17.1083333333333" style="66" customWidth="1"/>
    <col min="9726" max="9726" width="16.6666666666667" style="66" customWidth="1"/>
    <col min="9727" max="9727" width="13.2166666666667" style="66" customWidth="1"/>
    <col min="9728" max="9974" width="10" style="66" customWidth="1"/>
    <col min="9975" max="9977" width="8.88333333333333" style="66"/>
    <col min="9978" max="9978" width="10.4416666666667" style="66" customWidth="1"/>
    <col min="9979" max="9979" width="6.10833333333333" style="66" customWidth="1"/>
    <col min="9980" max="9980" width="29.6666666666667" style="66" customWidth="1"/>
    <col min="9981" max="9981" width="17.1083333333333" style="66" customWidth="1"/>
    <col min="9982" max="9982" width="16.6666666666667" style="66" customWidth="1"/>
    <col min="9983" max="9983" width="13.2166666666667" style="66" customWidth="1"/>
    <col min="9984" max="10230" width="10" style="66" customWidth="1"/>
    <col min="10231" max="10233" width="8.88333333333333" style="66"/>
    <col min="10234" max="10234" width="10.4416666666667" style="66" customWidth="1"/>
    <col min="10235" max="10235" width="6.10833333333333" style="66" customWidth="1"/>
    <col min="10236" max="10236" width="29.6666666666667" style="66" customWidth="1"/>
    <col min="10237" max="10237" width="17.1083333333333" style="66" customWidth="1"/>
    <col min="10238" max="10238" width="16.6666666666667" style="66" customWidth="1"/>
    <col min="10239" max="10239" width="13.2166666666667" style="66" customWidth="1"/>
    <col min="10240" max="10486" width="10" style="66" customWidth="1"/>
    <col min="10487" max="10489" width="8.88333333333333" style="66"/>
    <col min="10490" max="10490" width="10.4416666666667" style="66" customWidth="1"/>
    <col min="10491" max="10491" width="6.10833333333333" style="66" customWidth="1"/>
    <col min="10492" max="10492" width="29.6666666666667" style="66" customWidth="1"/>
    <col min="10493" max="10493" width="17.1083333333333" style="66" customWidth="1"/>
    <col min="10494" max="10494" width="16.6666666666667" style="66" customWidth="1"/>
    <col min="10495" max="10495" width="13.2166666666667" style="66" customWidth="1"/>
    <col min="10496" max="10742" width="10" style="66" customWidth="1"/>
    <col min="10743" max="10745" width="8.88333333333333" style="66"/>
    <col min="10746" max="10746" width="10.4416666666667" style="66" customWidth="1"/>
    <col min="10747" max="10747" width="6.10833333333333" style="66" customWidth="1"/>
    <col min="10748" max="10748" width="29.6666666666667" style="66" customWidth="1"/>
    <col min="10749" max="10749" width="17.1083333333333" style="66" customWidth="1"/>
    <col min="10750" max="10750" width="16.6666666666667" style="66" customWidth="1"/>
    <col min="10751" max="10751" width="13.2166666666667" style="66" customWidth="1"/>
    <col min="10752" max="10998" width="10" style="66" customWidth="1"/>
    <col min="10999" max="11001" width="8.88333333333333" style="66"/>
    <col min="11002" max="11002" width="10.4416666666667" style="66" customWidth="1"/>
    <col min="11003" max="11003" width="6.10833333333333" style="66" customWidth="1"/>
    <col min="11004" max="11004" width="29.6666666666667" style="66" customWidth="1"/>
    <col min="11005" max="11005" width="17.1083333333333" style="66" customWidth="1"/>
    <col min="11006" max="11006" width="16.6666666666667" style="66" customWidth="1"/>
    <col min="11007" max="11007" width="13.2166666666667" style="66" customWidth="1"/>
    <col min="11008" max="11254" width="10" style="66" customWidth="1"/>
    <col min="11255" max="11257" width="8.88333333333333" style="66"/>
    <col min="11258" max="11258" width="10.4416666666667" style="66" customWidth="1"/>
    <col min="11259" max="11259" width="6.10833333333333" style="66" customWidth="1"/>
    <col min="11260" max="11260" width="29.6666666666667" style="66" customWidth="1"/>
    <col min="11261" max="11261" width="17.1083333333333" style="66" customWidth="1"/>
    <col min="11262" max="11262" width="16.6666666666667" style="66" customWidth="1"/>
    <col min="11263" max="11263" width="13.2166666666667" style="66" customWidth="1"/>
    <col min="11264" max="11510" width="10" style="66" customWidth="1"/>
    <col min="11511" max="11513" width="8.88333333333333" style="66"/>
    <col min="11514" max="11514" width="10.4416666666667" style="66" customWidth="1"/>
    <col min="11515" max="11515" width="6.10833333333333" style="66" customWidth="1"/>
    <col min="11516" max="11516" width="29.6666666666667" style="66" customWidth="1"/>
    <col min="11517" max="11517" width="17.1083333333333" style="66" customWidth="1"/>
    <col min="11518" max="11518" width="16.6666666666667" style="66" customWidth="1"/>
    <col min="11519" max="11519" width="13.2166666666667" style="66" customWidth="1"/>
    <col min="11520" max="11766" width="10" style="66" customWidth="1"/>
    <col min="11767" max="11769" width="8.88333333333333" style="66"/>
    <col min="11770" max="11770" width="10.4416666666667" style="66" customWidth="1"/>
    <col min="11771" max="11771" width="6.10833333333333" style="66" customWidth="1"/>
    <col min="11772" max="11772" width="29.6666666666667" style="66" customWidth="1"/>
    <col min="11773" max="11773" width="17.1083333333333" style="66" customWidth="1"/>
    <col min="11774" max="11774" width="16.6666666666667" style="66" customWidth="1"/>
    <col min="11775" max="11775" width="13.2166666666667" style="66" customWidth="1"/>
    <col min="11776" max="12022" width="10" style="66" customWidth="1"/>
    <col min="12023" max="12025" width="8.88333333333333" style="66"/>
    <col min="12026" max="12026" width="10.4416666666667" style="66" customWidth="1"/>
    <col min="12027" max="12027" width="6.10833333333333" style="66" customWidth="1"/>
    <col min="12028" max="12028" width="29.6666666666667" style="66" customWidth="1"/>
    <col min="12029" max="12029" width="17.1083333333333" style="66" customWidth="1"/>
    <col min="12030" max="12030" width="16.6666666666667" style="66" customWidth="1"/>
    <col min="12031" max="12031" width="13.2166666666667" style="66" customWidth="1"/>
    <col min="12032" max="12278" width="10" style="66" customWidth="1"/>
    <col min="12279" max="12281" width="8.88333333333333" style="66"/>
    <col min="12282" max="12282" width="10.4416666666667" style="66" customWidth="1"/>
    <col min="12283" max="12283" width="6.10833333333333" style="66" customWidth="1"/>
    <col min="12284" max="12284" width="29.6666666666667" style="66" customWidth="1"/>
    <col min="12285" max="12285" width="17.1083333333333" style="66" customWidth="1"/>
    <col min="12286" max="12286" width="16.6666666666667" style="66" customWidth="1"/>
    <col min="12287" max="12287" width="13.2166666666667" style="66" customWidth="1"/>
    <col min="12288" max="12534" width="10" style="66" customWidth="1"/>
    <col min="12535" max="12537" width="8.88333333333333" style="66"/>
    <col min="12538" max="12538" width="10.4416666666667" style="66" customWidth="1"/>
    <col min="12539" max="12539" width="6.10833333333333" style="66" customWidth="1"/>
    <col min="12540" max="12540" width="29.6666666666667" style="66" customWidth="1"/>
    <col min="12541" max="12541" width="17.1083333333333" style="66" customWidth="1"/>
    <col min="12542" max="12542" width="16.6666666666667" style="66" customWidth="1"/>
    <col min="12543" max="12543" width="13.2166666666667" style="66" customWidth="1"/>
    <col min="12544" max="12790" width="10" style="66" customWidth="1"/>
    <col min="12791" max="12793" width="8.88333333333333" style="66"/>
    <col min="12794" max="12794" width="10.4416666666667" style="66" customWidth="1"/>
    <col min="12795" max="12795" width="6.10833333333333" style="66" customWidth="1"/>
    <col min="12796" max="12796" width="29.6666666666667" style="66" customWidth="1"/>
    <col min="12797" max="12797" width="17.1083333333333" style="66" customWidth="1"/>
    <col min="12798" max="12798" width="16.6666666666667" style="66" customWidth="1"/>
    <col min="12799" max="12799" width="13.2166666666667" style="66" customWidth="1"/>
    <col min="12800" max="13046" width="10" style="66" customWidth="1"/>
    <col min="13047" max="13049" width="8.88333333333333" style="66"/>
    <col min="13050" max="13050" width="10.4416666666667" style="66" customWidth="1"/>
    <col min="13051" max="13051" width="6.10833333333333" style="66" customWidth="1"/>
    <col min="13052" max="13052" width="29.6666666666667" style="66" customWidth="1"/>
    <col min="13053" max="13053" width="17.1083333333333" style="66" customWidth="1"/>
    <col min="13054" max="13054" width="16.6666666666667" style="66" customWidth="1"/>
    <col min="13055" max="13055" width="13.2166666666667" style="66" customWidth="1"/>
    <col min="13056" max="13302" width="10" style="66" customWidth="1"/>
    <col min="13303" max="13305" width="8.88333333333333" style="66"/>
    <col min="13306" max="13306" width="10.4416666666667" style="66" customWidth="1"/>
    <col min="13307" max="13307" width="6.10833333333333" style="66" customWidth="1"/>
    <col min="13308" max="13308" width="29.6666666666667" style="66" customWidth="1"/>
    <col min="13309" max="13309" width="17.1083333333333" style="66" customWidth="1"/>
    <col min="13310" max="13310" width="16.6666666666667" style="66" customWidth="1"/>
    <col min="13311" max="13311" width="13.2166666666667" style="66" customWidth="1"/>
    <col min="13312" max="13558" width="10" style="66" customWidth="1"/>
    <col min="13559" max="13561" width="8.88333333333333" style="66"/>
    <col min="13562" max="13562" width="10.4416666666667" style="66" customWidth="1"/>
    <col min="13563" max="13563" width="6.10833333333333" style="66" customWidth="1"/>
    <col min="13564" max="13564" width="29.6666666666667" style="66" customWidth="1"/>
    <col min="13565" max="13565" width="17.1083333333333" style="66" customWidth="1"/>
    <col min="13566" max="13566" width="16.6666666666667" style="66" customWidth="1"/>
    <col min="13567" max="13567" width="13.2166666666667" style="66" customWidth="1"/>
    <col min="13568" max="13814" width="10" style="66" customWidth="1"/>
    <col min="13815" max="13817" width="8.88333333333333" style="66"/>
    <col min="13818" max="13818" width="10.4416666666667" style="66" customWidth="1"/>
    <col min="13819" max="13819" width="6.10833333333333" style="66" customWidth="1"/>
    <col min="13820" max="13820" width="29.6666666666667" style="66" customWidth="1"/>
    <col min="13821" max="13821" width="17.1083333333333" style="66" customWidth="1"/>
    <col min="13822" max="13822" width="16.6666666666667" style="66" customWidth="1"/>
    <col min="13823" max="13823" width="13.2166666666667" style="66" customWidth="1"/>
    <col min="13824" max="14070" width="10" style="66" customWidth="1"/>
    <col min="14071" max="14073" width="8.88333333333333" style="66"/>
    <col min="14074" max="14074" width="10.4416666666667" style="66" customWidth="1"/>
    <col min="14075" max="14075" width="6.10833333333333" style="66" customWidth="1"/>
    <col min="14076" max="14076" width="29.6666666666667" style="66" customWidth="1"/>
    <col min="14077" max="14077" width="17.1083333333333" style="66" customWidth="1"/>
    <col min="14078" max="14078" width="16.6666666666667" style="66" customWidth="1"/>
    <col min="14079" max="14079" width="13.2166666666667" style="66" customWidth="1"/>
    <col min="14080" max="14326" width="10" style="66" customWidth="1"/>
    <col min="14327" max="14329" width="8.88333333333333" style="66"/>
    <col min="14330" max="14330" width="10.4416666666667" style="66" customWidth="1"/>
    <col min="14331" max="14331" width="6.10833333333333" style="66" customWidth="1"/>
    <col min="14332" max="14332" width="29.6666666666667" style="66" customWidth="1"/>
    <col min="14333" max="14333" width="17.1083333333333" style="66" customWidth="1"/>
    <col min="14334" max="14334" width="16.6666666666667" style="66" customWidth="1"/>
    <col min="14335" max="14335" width="13.2166666666667" style="66" customWidth="1"/>
    <col min="14336" max="14582" width="10" style="66" customWidth="1"/>
    <col min="14583" max="14585" width="8.88333333333333" style="66"/>
    <col min="14586" max="14586" width="10.4416666666667" style="66" customWidth="1"/>
    <col min="14587" max="14587" width="6.10833333333333" style="66" customWidth="1"/>
    <col min="14588" max="14588" width="29.6666666666667" style="66" customWidth="1"/>
    <col min="14589" max="14589" width="17.1083333333333" style="66" customWidth="1"/>
    <col min="14590" max="14590" width="16.6666666666667" style="66" customWidth="1"/>
    <col min="14591" max="14591" width="13.2166666666667" style="66" customWidth="1"/>
    <col min="14592" max="14838" width="10" style="66" customWidth="1"/>
    <col min="14839" max="14841" width="8.88333333333333" style="66"/>
    <col min="14842" max="14842" width="10.4416666666667" style="66" customWidth="1"/>
    <col min="14843" max="14843" width="6.10833333333333" style="66" customWidth="1"/>
    <col min="14844" max="14844" width="29.6666666666667" style="66" customWidth="1"/>
    <col min="14845" max="14845" width="17.1083333333333" style="66" customWidth="1"/>
    <col min="14846" max="14846" width="16.6666666666667" style="66" customWidth="1"/>
    <col min="14847" max="14847" width="13.2166666666667" style="66" customWidth="1"/>
    <col min="14848" max="15094" width="10" style="66" customWidth="1"/>
    <col min="15095" max="15097" width="8.88333333333333" style="66"/>
    <col min="15098" max="15098" width="10.4416666666667" style="66" customWidth="1"/>
    <col min="15099" max="15099" width="6.10833333333333" style="66" customWidth="1"/>
    <col min="15100" max="15100" width="29.6666666666667" style="66" customWidth="1"/>
    <col min="15101" max="15101" width="17.1083333333333" style="66" customWidth="1"/>
    <col min="15102" max="15102" width="16.6666666666667" style="66" customWidth="1"/>
    <col min="15103" max="15103" width="13.2166666666667" style="66" customWidth="1"/>
    <col min="15104" max="15350" width="10" style="66" customWidth="1"/>
    <col min="15351" max="15353" width="8.88333333333333" style="66"/>
    <col min="15354" max="15354" width="10.4416666666667" style="66" customWidth="1"/>
    <col min="15355" max="15355" width="6.10833333333333" style="66" customWidth="1"/>
    <col min="15356" max="15356" width="29.6666666666667" style="66" customWidth="1"/>
    <col min="15357" max="15357" width="17.1083333333333" style="66" customWidth="1"/>
    <col min="15358" max="15358" width="16.6666666666667" style="66" customWidth="1"/>
    <col min="15359" max="15359" width="13.2166666666667" style="66" customWidth="1"/>
    <col min="15360" max="15606" width="10" style="66" customWidth="1"/>
    <col min="15607" max="15609" width="8.88333333333333" style="66"/>
    <col min="15610" max="15610" width="10.4416666666667" style="66" customWidth="1"/>
    <col min="15611" max="15611" width="6.10833333333333" style="66" customWidth="1"/>
    <col min="15612" max="15612" width="29.6666666666667" style="66" customWidth="1"/>
    <col min="15613" max="15613" width="17.1083333333333" style="66" customWidth="1"/>
    <col min="15614" max="15614" width="16.6666666666667" style="66" customWidth="1"/>
    <col min="15615" max="15615" width="13.2166666666667" style="66" customWidth="1"/>
    <col min="15616" max="15862" width="10" style="66" customWidth="1"/>
    <col min="15863" max="15865" width="8.88333333333333" style="66"/>
    <col min="15866" max="15866" width="10.4416666666667" style="66" customWidth="1"/>
    <col min="15867" max="15867" width="6.10833333333333" style="66" customWidth="1"/>
    <col min="15868" max="15868" width="29.6666666666667" style="66" customWidth="1"/>
    <col min="15869" max="15869" width="17.1083333333333" style="66" customWidth="1"/>
    <col min="15870" max="15870" width="16.6666666666667" style="66" customWidth="1"/>
    <col min="15871" max="15871" width="13.2166666666667" style="66" customWidth="1"/>
    <col min="15872" max="16118" width="10" style="66" customWidth="1"/>
    <col min="16119" max="16121" width="8.88333333333333" style="66"/>
    <col min="16122" max="16122" width="10.4416666666667" style="66" customWidth="1"/>
    <col min="16123" max="16123" width="6.10833333333333" style="66" customWidth="1"/>
    <col min="16124" max="16124" width="29.6666666666667" style="66" customWidth="1"/>
    <col min="16125" max="16125" width="17.1083333333333" style="66" customWidth="1"/>
    <col min="16126" max="16126" width="16.6666666666667" style="66" customWidth="1"/>
    <col min="16127" max="16127" width="13.2166666666667" style="66" customWidth="1"/>
    <col min="16128" max="16374" width="10" style="66" customWidth="1"/>
    <col min="16375" max="16376" width="8.88333333333333" style="66"/>
    <col min="16377" max="16383" width="8.88333333333333" style="66" customWidth="1"/>
    <col min="16384" max="16384" width="8.88333333333333" style="66"/>
  </cols>
  <sheetData>
    <row r="1" spans="1:5">
      <c r="A1" s="67" t="s">
        <v>1334</v>
      </c>
      <c r="B1" s="68"/>
      <c r="D1" s="69"/>
      <c r="E1" s="69"/>
    </row>
    <row r="2" ht="45" customHeight="1" spans="1:5">
      <c r="A2" s="70" t="s">
        <v>1335</v>
      </c>
      <c r="B2" s="70"/>
      <c r="C2" s="70"/>
      <c r="D2" s="70"/>
      <c r="E2" s="70"/>
    </row>
    <row r="3" ht="25.2" customHeight="1" spans="1:5">
      <c r="A3" s="71"/>
      <c r="B3" s="72"/>
      <c r="C3" s="73"/>
      <c r="D3" s="74"/>
      <c r="E3" s="75" t="s">
        <v>6</v>
      </c>
    </row>
    <row r="4" s="61" customFormat="1" ht="38.25" customHeight="1" spans="1:246">
      <c r="A4" s="76" t="s">
        <v>1321</v>
      </c>
      <c r="B4" s="76" t="s">
        <v>1336</v>
      </c>
      <c r="C4" s="76" t="s">
        <v>1337</v>
      </c>
      <c r="D4" s="76" t="s">
        <v>1338</v>
      </c>
      <c r="E4" s="76" t="s">
        <v>12</v>
      </c>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c r="CA4" s="77"/>
      <c r="CB4" s="77"/>
      <c r="CC4" s="77"/>
      <c r="CD4" s="77"/>
      <c r="CE4" s="77"/>
      <c r="CF4" s="77"/>
      <c r="CG4" s="77"/>
      <c r="CH4" s="77"/>
      <c r="CI4" s="77"/>
      <c r="CJ4" s="77"/>
      <c r="CK4" s="77"/>
      <c r="CL4" s="77"/>
      <c r="CM4" s="77"/>
      <c r="CN4" s="77"/>
      <c r="CO4" s="77"/>
      <c r="CP4" s="77"/>
      <c r="CQ4" s="77"/>
      <c r="CR4" s="77"/>
      <c r="CS4" s="77"/>
      <c r="CT4" s="77"/>
      <c r="CU4" s="77"/>
      <c r="CV4" s="77"/>
      <c r="CW4" s="77"/>
      <c r="CX4" s="77"/>
      <c r="CY4" s="77"/>
      <c r="CZ4" s="77"/>
      <c r="DA4" s="77"/>
      <c r="DB4" s="77"/>
      <c r="DC4" s="77"/>
      <c r="DD4" s="77"/>
      <c r="DE4" s="77"/>
      <c r="DF4" s="77"/>
      <c r="DG4" s="77"/>
      <c r="DH4" s="77"/>
      <c r="DI4" s="77"/>
      <c r="DJ4" s="77"/>
      <c r="DK4" s="77"/>
      <c r="DL4" s="77"/>
      <c r="DM4" s="77"/>
      <c r="DN4" s="77"/>
      <c r="DO4" s="77"/>
      <c r="DP4" s="77"/>
      <c r="DQ4" s="77"/>
      <c r="DR4" s="77"/>
      <c r="DS4" s="77"/>
      <c r="DT4" s="77"/>
      <c r="DU4" s="77"/>
      <c r="DV4" s="77"/>
      <c r="DW4" s="77"/>
      <c r="DX4" s="77"/>
      <c r="DY4" s="77"/>
      <c r="DZ4" s="77"/>
      <c r="EA4" s="77"/>
      <c r="EB4" s="77"/>
      <c r="EC4" s="77"/>
      <c r="ED4" s="77"/>
      <c r="EE4" s="77"/>
      <c r="EF4" s="77"/>
      <c r="EG4" s="77"/>
      <c r="EH4" s="77"/>
      <c r="EI4" s="77"/>
      <c r="EJ4" s="77"/>
      <c r="EK4" s="77"/>
      <c r="EL4" s="77"/>
      <c r="EM4" s="77"/>
      <c r="EN4" s="77"/>
      <c r="EO4" s="77"/>
      <c r="EP4" s="77"/>
      <c r="EQ4" s="77"/>
      <c r="ER4" s="77"/>
      <c r="ES4" s="77"/>
      <c r="ET4" s="77"/>
      <c r="EU4" s="77"/>
      <c r="EV4" s="77"/>
      <c r="EW4" s="77"/>
      <c r="EX4" s="77"/>
      <c r="EY4" s="77"/>
      <c r="EZ4" s="77"/>
      <c r="FA4" s="77"/>
      <c r="FB4" s="77"/>
      <c r="FC4" s="77"/>
      <c r="FD4" s="77"/>
      <c r="FE4" s="77"/>
      <c r="FF4" s="77"/>
      <c r="FG4" s="77"/>
      <c r="FH4" s="77"/>
      <c r="FI4" s="77"/>
      <c r="FJ4" s="77"/>
      <c r="FK4" s="77"/>
      <c r="FL4" s="77"/>
      <c r="FM4" s="77"/>
      <c r="FN4" s="77"/>
      <c r="FO4" s="77"/>
      <c r="FP4" s="77"/>
      <c r="FQ4" s="77"/>
      <c r="FR4" s="77"/>
      <c r="FS4" s="77"/>
      <c r="FT4" s="77"/>
      <c r="FU4" s="77"/>
      <c r="FV4" s="77"/>
      <c r="FW4" s="77"/>
      <c r="FX4" s="77"/>
      <c r="FY4" s="77"/>
      <c r="FZ4" s="77"/>
      <c r="GA4" s="77"/>
      <c r="GB4" s="77"/>
      <c r="GC4" s="77"/>
      <c r="GD4" s="77"/>
      <c r="GE4" s="77"/>
      <c r="GF4" s="77"/>
      <c r="GG4" s="77"/>
      <c r="GH4" s="77"/>
      <c r="GI4" s="77"/>
      <c r="GJ4" s="77"/>
      <c r="GK4" s="77"/>
      <c r="GL4" s="77"/>
      <c r="GM4" s="77"/>
      <c r="GN4" s="77"/>
      <c r="GO4" s="77"/>
      <c r="GP4" s="77"/>
      <c r="GQ4" s="77"/>
      <c r="GR4" s="77"/>
      <c r="GS4" s="77"/>
      <c r="GT4" s="77"/>
      <c r="GU4" s="77"/>
      <c r="GV4" s="77"/>
      <c r="GW4" s="77"/>
      <c r="GX4" s="77"/>
      <c r="GY4" s="77"/>
      <c r="GZ4" s="77"/>
      <c r="HA4" s="77"/>
      <c r="HB4" s="77"/>
      <c r="HC4" s="77"/>
      <c r="HD4" s="77"/>
      <c r="HE4" s="77"/>
      <c r="HF4" s="77"/>
      <c r="HG4" s="77"/>
      <c r="HH4" s="77"/>
      <c r="HI4" s="77"/>
      <c r="HJ4" s="77"/>
      <c r="HK4" s="77"/>
      <c r="HL4" s="77"/>
      <c r="HM4" s="77"/>
      <c r="HN4" s="77"/>
      <c r="HO4" s="77"/>
      <c r="HP4" s="77"/>
      <c r="HQ4" s="77"/>
      <c r="HR4" s="77"/>
      <c r="HS4" s="77"/>
      <c r="HT4" s="77"/>
      <c r="HU4" s="77"/>
      <c r="HV4" s="77"/>
      <c r="HW4" s="77"/>
      <c r="HX4" s="77"/>
      <c r="HY4" s="77"/>
      <c r="HZ4" s="77"/>
      <c r="IA4" s="77"/>
      <c r="IB4" s="77"/>
      <c r="IC4" s="77"/>
      <c r="ID4" s="77"/>
      <c r="IE4" s="77"/>
      <c r="IF4" s="77"/>
      <c r="IG4" s="77"/>
      <c r="IH4" s="77"/>
      <c r="II4" s="77"/>
      <c r="IJ4" s="77"/>
      <c r="IK4" s="77"/>
      <c r="IL4" s="77"/>
    </row>
    <row r="5" ht="37.8" customHeight="1" spans="1:5">
      <c r="A5" s="78" t="s">
        <v>1339</v>
      </c>
      <c r="B5" s="155"/>
      <c r="C5" s="155"/>
      <c r="D5" s="156">
        <f>D6+D16</f>
        <v>33987</v>
      </c>
      <c r="E5" s="157"/>
    </row>
    <row r="6" ht="37.8" customHeight="1" spans="1:5">
      <c r="A6" s="158" t="s">
        <v>1340</v>
      </c>
      <c r="B6" s="78" t="s">
        <v>1341</v>
      </c>
      <c r="C6" s="78"/>
      <c r="D6" s="159">
        <f>SUM(D7:D15)</f>
        <v>33887</v>
      </c>
      <c r="E6" s="160"/>
    </row>
    <row r="7" s="66" customFormat="1" ht="37.8" customHeight="1" spans="1:246">
      <c r="A7" s="158"/>
      <c r="B7" s="155">
        <v>1</v>
      </c>
      <c r="C7" s="84" t="s">
        <v>1342</v>
      </c>
      <c r="D7" s="161">
        <v>2000</v>
      </c>
      <c r="E7" s="160"/>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5"/>
      <c r="CN7" s="65"/>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5"/>
      <c r="EG7" s="65"/>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5"/>
      <c r="FZ7" s="65"/>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5"/>
      <c r="HS7" s="65"/>
      <c r="HT7" s="65"/>
      <c r="HU7" s="65"/>
      <c r="HV7" s="65"/>
      <c r="HW7" s="65"/>
      <c r="HX7" s="65"/>
      <c r="HY7" s="65"/>
      <c r="HZ7" s="65"/>
      <c r="IA7" s="65"/>
      <c r="IB7" s="65"/>
      <c r="IC7" s="65"/>
      <c r="ID7" s="65"/>
      <c r="IE7" s="65"/>
      <c r="IF7" s="65"/>
      <c r="IG7" s="65"/>
      <c r="IH7" s="65"/>
      <c r="II7" s="65"/>
      <c r="IJ7" s="65"/>
      <c r="IK7" s="65"/>
      <c r="IL7" s="65"/>
    </row>
    <row r="8" s="66" customFormat="1" ht="37.8" customHeight="1" spans="1:246">
      <c r="A8" s="158"/>
      <c r="B8" s="155">
        <v>2</v>
      </c>
      <c r="C8" s="84" t="s">
        <v>1343</v>
      </c>
      <c r="D8" s="161">
        <v>5714</v>
      </c>
      <c r="E8" s="160"/>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c r="BZ8" s="65"/>
      <c r="CA8" s="65"/>
      <c r="CB8" s="65"/>
      <c r="CC8" s="65"/>
      <c r="CD8" s="65"/>
      <c r="CE8" s="65"/>
      <c r="CF8" s="65"/>
      <c r="CG8" s="65"/>
      <c r="CH8" s="65"/>
      <c r="CI8" s="65"/>
      <c r="CJ8" s="65"/>
      <c r="CK8" s="65"/>
      <c r="CL8" s="65"/>
      <c r="CM8" s="65"/>
      <c r="CN8" s="65"/>
      <c r="CO8" s="65"/>
      <c r="CP8" s="65"/>
      <c r="CQ8" s="65"/>
      <c r="CR8" s="65"/>
      <c r="CS8" s="65"/>
      <c r="CT8" s="65"/>
      <c r="CU8" s="65"/>
      <c r="CV8" s="65"/>
      <c r="CW8" s="65"/>
      <c r="CX8" s="65"/>
      <c r="CY8" s="65"/>
      <c r="CZ8" s="65"/>
      <c r="DA8" s="65"/>
      <c r="DB8" s="65"/>
      <c r="DC8" s="65"/>
      <c r="DD8" s="65"/>
      <c r="DE8" s="65"/>
      <c r="DF8" s="65"/>
      <c r="DG8" s="65"/>
      <c r="DH8" s="65"/>
      <c r="DI8" s="65"/>
      <c r="DJ8" s="65"/>
      <c r="DK8" s="65"/>
      <c r="DL8" s="65"/>
      <c r="DM8" s="65"/>
      <c r="DN8" s="65"/>
      <c r="DO8" s="65"/>
      <c r="DP8" s="65"/>
      <c r="DQ8" s="65"/>
      <c r="DR8" s="65"/>
      <c r="DS8" s="65"/>
      <c r="DT8" s="65"/>
      <c r="DU8" s="65"/>
      <c r="DV8" s="65"/>
      <c r="DW8" s="65"/>
      <c r="DX8" s="65"/>
      <c r="DY8" s="65"/>
      <c r="DZ8" s="65"/>
      <c r="EA8" s="65"/>
      <c r="EB8" s="65"/>
      <c r="EC8" s="65"/>
      <c r="ED8" s="65"/>
      <c r="EE8" s="65"/>
      <c r="EF8" s="65"/>
      <c r="EG8" s="65"/>
      <c r="EH8" s="65"/>
      <c r="EI8" s="65"/>
      <c r="EJ8" s="65"/>
      <c r="EK8" s="65"/>
      <c r="EL8" s="65"/>
      <c r="EM8" s="65"/>
      <c r="EN8" s="65"/>
      <c r="EO8" s="65"/>
      <c r="EP8" s="65"/>
      <c r="EQ8" s="65"/>
      <c r="ER8" s="65"/>
      <c r="ES8" s="65"/>
      <c r="ET8" s="65"/>
      <c r="EU8" s="65"/>
      <c r="EV8" s="65"/>
      <c r="EW8" s="65"/>
      <c r="EX8" s="65"/>
      <c r="EY8" s="65"/>
      <c r="EZ8" s="65"/>
      <c r="FA8" s="65"/>
      <c r="FB8" s="65"/>
      <c r="FC8" s="65"/>
      <c r="FD8" s="65"/>
      <c r="FE8" s="65"/>
      <c r="FF8" s="65"/>
      <c r="FG8" s="65"/>
      <c r="FH8" s="65"/>
      <c r="FI8" s="65"/>
      <c r="FJ8" s="65"/>
      <c r="FK8" s="65"/>
      <c r="FL8" s="65"/>
      <c r="FM8" s="65"/>
      <c r="FN8" s="65"/>
      <c r="FO8" s="65"/>
      <c r="FP8" s="65"/>
      <c r="FQ8" s="65"/>
      <c r="FR8" s="65"/>
      <c r="FS8" s="65"/>
      <c r="FT8" s="65"/>
      <c r="FU8" s="65"/>
      <c r="FV8" s="65"/>
      <c r="FW8" s="65"/>
      <c r="FX8" s="65"/>
      <c r="FY8" s="65"/>
      <c r="FZ8" s="65"/>
      <c r="GA8" s="65"/>
      <c r="GB8" s="65"/>
      <c r="GC8" s="65"/>
      <c r="GD8" s="65"/>
      <c r="GE8" s="65"/>
      <c r="GF8" s="65"/>
      <c r="GG8" s="65"/>
      <c r="GH8" s="65"/>
      <c r="GI8" s="65"/>
      <c r="GJ8" s="65"/>
      <c r="GK8" s="65"/>
      <c r="GL8" s="65"/>
      <c r="GM8" s="65"/>
      <c r="GN8" s="65"/>
      <c r="GO8" s="65"/>
      <c r="GP8" s="65"/>
      <c r="GQ8" s="65"/>
      <c r="GR8" s="65"/>
      <c r="GS8" s="65"/>
      <c r="GT8" s="65"/>
      <c r="GU8" s="65"/>
      <c r="GV8" s="65"/>
      <c r="GW8" s="65"/>
      <c r="GX8" s="65"/>
      <c r="GY8" s="65"/>
      <c r="GZ8" s="65"/>
      <c r="HA8" s="65"/>
      <c r="HB8" s="65"/>
      <c r="HC8" s="65"/>
      <c r="HD8" s="65"/>
      <c r="HE8" s="65"/>
      <c r="HF8" s="65"/>
      <c r="HG8" s="65"/>
      <c r="HH8" s="65"/>
      <c r="HI8" s="65"/>
      <c r="HJ8" s="65"/>
      <c r="HK8" s="65"/>
      <c r="HL8" s="65"/>
      <c r="HM8" s="65"/>
      <c r="HN8" s="65"/>
      <c r="HO8" s="65"/>
      <c r="HP8" s="65"/>
      <c r="HQ8" s="65"/>
      <c r="HR8" s="65"/>
      <c r="HS8" s="65"/>
      <c r="HT8" s="65"/>
      <c r="HU8" s="65"/>
      <c r="HV8" s="65"/>
      <c r="HW8" s="65"/>
      <c r="HX8" s="65"/>
      <c r="HY8" s="65"/>
      <c r="HZ8" s="65"/>
      <c r="IA8" s="65"/>
      <c r="IB8" s="65"/>
      <c r="IC8" s="65"/>
      <c r="ID8" s="65"/>
      <c r="IE8" s="65"/>
      <c r="IF8" s="65"/>
      <c r="IG8" s="65"/>
      <c r="IH8" s="65"/>
      <c r="II8" s="65"/>
      <c r="IJ8" s="65"/>
      <c r="IK8" s="65"/>
      <c r="IL8" s="65"/>
    </row>
    <row r="9" s="66" customFormat="1" ht="37.8" customHeight="1" spans="1:246">
      <c r="A9" s="158"/>
      <c r="B9" s="155">
        <v>3</v>
      </c>
      <c r="C9" s="84" t="s">
        <v>1344</v>
      </c>
      <c r="D9" s="161">
        <v>3351</v>
      </c>
      <c r="E9" s="160"/>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5"/>
      <c r="CN9" s="65"/>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5"/>
      <c r="EG9" s="65"/>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5"/>
      <c r="FZ9" s="65"/>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5"/>
      <c r="HS9" s="65"/>
      <c r="HT9" s="65"/>
      <c r="HU9" s="65"/>
      <c r="HV9" s="65"/>
      <c r="HW9" s="65"/>
      <c r="HX9" s="65"/>
      <c r="HY9" s="65"/>
      <c r="HZ9" s="65"/>
      <c r="IA9" s="65"/>
      <c r="IB9" s="65"/>
      <c r="IC9" s="65"/>
      <c r="ID9" s="65"/>
      <c r="IE9" s="65"/>
      <c r="IF9" s="65"/>
      <c r="IG9" s="65"/>
      <c r="IH9" s="65"/>
      <c r="II9" s="65"/>
      <c r="IJ9" s="65"/>
      <c r="IK9" s="65"/>
      <c r="IL9" s="65"/>
    </row>
    <row r="10" s="66" customFormat="1" ht="37.8" customHeight="1" spans="1:246">
      <c r="A10" s="158"/>
      <c r="B10" s="155">
        <v>4</v>
      </c>
      <c r="C10" s="84" t="s">
        <v>1345</v>
      </c>
      <c r="D10" s="161">
        <v>4000</v>
      </c>
      <c r="E10" s="160"/>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5"/>
      <c r="AY10" s="65"/>
      <c r="AZ10" s="65"/>
      <c r="BA10" s="65"/>
      <c r="BB10" s="65"/>
      <c r="BC10" s="65"/>
      <c r="BD10" s="65"/>
      <c r="BE10" s="65"/>
      <c r="BF10" s="65"/>
      <c r="BG10" s="65"/>
      <c r="BH10" s="65"/>
      <c r="BI10" s="65"/>
      <c r="BJ10" s="65"/>
      <c r="BK10" s="65"/>
      <c r="BL10" s="65"/>
      <c r="BM10" s="65"/>
      <c r="BN10" s="65"/>
      <c r="BO10" s="65"/>
      <c r="BP10" s="65"/>
      <c r="BQ10" s="65"/>
      <c r="BR10" s="65"/>
      <c r="BS10" s="65"/>
      <c r="BT10" s="65"/>
      <c r="BU10" s="65"/>
      <c r="BV10" s="65"/>
      <c r="BW10" s="65"/>
      <c r="BX10" s="65"/>
      <c r="BY10" s="65"/>
      <c r="BZ10" s="65"/>
      <c r="CA10" s="65"/>
      <c r="CB10" s="65"/>
      <c r="CC10" s="65"/>
      <c r="CD10" s="65"/>
      <c r="CE10" s="65"/>
      <c r="CF10" s="65"/>
      <c r="CG10" s="65"/>
      <c r="CH10" s="65"/>
      <c r="CI10" s="65"/>
      <c r="CJ10" s="65"/>
      <c r="CK10" s="65"/>
      <c r="CL10" s="65"/>
      <c r="CM10" s="65"/>
      <c r="CN10" s="65"/>
      <c r="CO10" s="65"/>
      <c r="CP10" s="65"/>
      <c r="CQ10" s="65"/>
      <c r="CR10" s="65"/>
      <c r="CS10" s="65"/>
      <c r="CT10" s="65"/>
      <c r="CU10" s="65"/>
      <c r="CV10" s="65"/>
      <c r="CW10" s="65"/>
      <c r="CX10" s="65"/>
      <c r="CY10" s="65"/>
      <c r="CZ10" s="65"/>
      <c r="DA10" s="65"/>
      <c r="DB10" s="65"/>
      <c r="DC10" s="65"/>
      <c r="DD10" s="65"/>
      <c r="DE10" s="65"/>
      <c r="DF10" s="65"/>
      <c r="DG10" s="65"/>
      <c r="DH10" s="65"/>
      <c r="DI10" s="65"/>
      <c r="DJ10" s="65"/>
      <c r="DK10" s="65"/>
      <c r="DL10" s="65"/>
      <c r="DM10" s="65"/>
      <c r="DN10" s="65"/>
      <c r="DO10" s="65"/>
      <c r="DP10" s="65"/>
      <c r="DQ10" s="65"/>
      <c r="DR10" s="65"/>
      <c r="DS10" s="65"/>
      <c r="DT10" s="65"/>
      <c r="DU10" s="65"/>
      <c r="DV10" s="65"/>
      <c r="DW10" s="65"/>
      <c r="DX10" s="65"/>
      <c r="DY10" s="65"/>
      <c r="DZ10" s="65"/>
      <c r="EA10" s="65"/>
      <c r="EB10" s="65"/>
      <c r="EC10" s="65"/>
      <c r="ED10" s="65"/>
      <c r="EE10" s="65"/>
      <c r="EF10" s="65"/>
      <c r="EG10" s="65"/>
      <c r="EH10" s="65"/>
      <c r="EI10" s="65"/>
      <c r="EJ10" s="65"/>
      <c r="EK10" s="65"/>
      <c r="EL10" s="65"/>
      <c r="EM10" s="65"/>
      <c r="EN10" s="65"/>
      <c r="EO10" s="65"/>
      <c r="EP10" s="65"/>
      <c r="EQ10" s="65"/>
      <c r="ER10" s="65"/>
      <c r="ES10" s="65"/>
      <c r="ET10" s="65"/>
      <c r="EU10" s="65"/>
      <c r="EV10" s="65"/>
      <c r="EW10" s="65"/>
      <c r="EX10" s="65"/>
      <c r="EY10" s="65"/>
      <c r="EZ10" s="65"/>
      <c r="FA10" s="65"/>
      <c r="FB10" s="65"/>
      <c r="FC10" s="65"/>
      <c r="FD10" s="65"/>
      <c r="FE10" s="65"/>
      <c r="FF10" s="65"/>
      <c r="FG10" s="65"/>
      <c r="FH10" s="65"/>
      <c r="FI10" s="65"/>
      <c r="FJ10" s="65"/>
      <c r="FK10" s="65"/>
      <c r="FL10" s="65"/>
      <c r="FM10" s="65"/>
      <c r="FN10" s="65"/>
      <c r="FO10" s="65"/>
      <c r="FP10" s="65"/>
      <c r="FQ10" s="65"/>
      <c r="FR10" s="65"/>
      <c r="FS10" s="65"/>
      <c r="FT10" s="65"/>
      <c r="FU10" s="65"/>
      <c r="FV10" s="65"/>
      <c r="FW10" s="65"/>
      <c r="FX10" s="65"/>
      <c r="FY10" s="65"/>
      <c r="FZ10" s="65"/>
      <c r="GA10" s="65"/>
      <c r="GB10" s="65"/>
      <c r="GC10" s="65"/>
      <c r="GD10" s="65"/>
      <c r="GE10" s="65"/>
      <c r="GF10" s="65"/>
      <c r="GG10" s="65"/>
      <c r="GH10" s="65"/>
      <c r="GI10" s="65"/>
      <c r="GJ10" s="65"/>
      <c r="GK10" s="65"/>
      <c r="GL10" s="65"/>
      <c r="GM10" s="65"/>
      <c r="GN10" s="65"/>
      <c r="GO10" s="65"/>
      <c r="GP10" s="65"/>
      <c r="GQ10" s="65"/>
      <c r="GR10" s="65"/>
      <c r="GS10" s="65"/>
      <c r="GT10" s="65"/>
      <c r="GU10" s="65"/>
      <c r="GV10" s="65"/>
      <c r="GW10" s="65"/>
      <c r="GX10" s="65"/>
      <c r="GY10" s="65"/>
      <c r="GZ10" s="65"/>
      <c r="HA10" s="65"/>
      <c r="HB10" s="65"/>
      <c r="HC10" s="65"/>
      <c r="HD10" s="65"/>
      <c r="HE10" s="65"/>
      <c r="HF10" s="65"/>
      <c r="HG10" s="65"/>
      <c r="HH10" s="65"/>
      <c r="HI10" s="65"/>
      <c r="HJ10" s="65"/>
      <c r="HK10" s="65"/>
      <c r="HL10" s="65"/>
      <c r="HM10" s="65"/>
      <c r="HN10" s="65"/>
      <c r="HO10" s="65"/>
      <c r="HP10" s="65"/>
      <c r="HQ10" s="65"/>
      <c r="HR10" s="65"/>
      <c r="HS10" s="65"/>
      <c r="HT10" s="65"/>
      <c r="HU10" s="65"/>
      <c r="HV10" s="65"/>
      <c r="HW10" s="65"/>
      <c r="HX10" s="65"/>
      <c r="HY10" s="65"/>
      <c r="HZ10" s="65"/>
      <c r="IA10" s="65"/>
      <c r="IB10" s="65"/>
      <c r="IC10" s="65"/>
      <c r="ID10" s="65"/>
      <c r="IE10" s="65"/>
      <c r="IF10" s="65"/>
      <c r="IG10" s="65"/>
      <c r="IH10" s="65"/>
      <c r="II10" s="65"/>
      <c r="IJ10" s="65"/>
      <c r="IK10" s="65"/>
      <c r="IL10" s="65"/>
    </row>
    <row r="11" s="66" customFormat="1" ht="37.8" customHeight="1" spans="1:246">
      <c r="A11" s="158"/>
      <c r="B11" s="155">
        <v>5</v>
      </c>
      <c r="C11" s="84" t="s">
        <v>1346</v>
      </c>
      <c r="D11" s="161">
        <v>4377</v>
      </c>
      <c r="E11" s="160"/>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5"/>
      <c r="CN11" s="65"/>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5"/>
      <c r="EG11" s="65"/>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5"/>
      <c r="FZ11" s="65"/>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5"/>
      <c r="HS11" s="65"/>
      <c r="HT11" s="65"/>
      <c r="HU11" s="65"/>
      <c r="HV11" s="65"/>
      <c r="HW11" s="65"/>
      <c r="HX11" s="65"/>
      <c r="HY11" s="65"/>
      <c r="HZ11" s="65"/>
      <c r="IA11" s="65"/>
      <c r="IB11" s="65"/>
      <c r="IC11" s="65"/>
      <c r="ID11" s="65"/>
      <c r="IE11" s="65"/>
      <c r="IF11" s="65"/>
      <c r="IG11" s="65"/>
      <c r="IH11" s="65"/>
      <c r="II11" s="65"/>
      <c r="IJ11" s="65"/>
      <c r="IK11" s="65"/>
      <c r="IL11" s="65"/>
    </row>
    <row r="12" s="66" customFormat="1" ht="37.8" customHeight="1" spans="1:246">
      <c r="A12" s="158"/>
      <c r="B12" s="155">
        <v>6</v>
      </c>
      <c r="C12" s="84" t="s">
        <v>1347</v>
      </c>
      <c r="D12" s="161">
        <v>10445</v>
      </c>
      <c r="E12" s="160"/>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c r="AY12" s="65"/>
      <c r="AZ12" s="65"/>
      <c r="BA12" s="65"/>
      <c r="BB12" s="65"/>
      <c r="BC12" s="65"/>
      <c r="BD12" s="65"/>
      <c r="BE12" s="65"/>
      <c r="BF12" s="65"/>
      <c r="BG12" s="65"/>
      <c r="BH12" s="65"/>
      <c r="BI12" s="65"/>
      <c r="BJ12" s="65"/>
      <c r="BK12" s="65"/>
      <c r="BL12" s="65"/>
      <c r="BM12" s="65"/>
      <c r="BN12" s="65"/>
      <c r="BO12" s="65"/>
      <c r="BP12" s="65"/>
      <c r="BQ12" s="65"/>
      <c r="BR12" s="65"/>
      <c r="BS12" s="65"/>
      <c r="BT12" s="65"/>
      <c r="BU12" s="65"/>
      <c r="BV12" s="65"/>
      <c r="BW12" s="65"/>
      <c r="BX12" s="65"/>
      <c r="BY12" s="65"/>
      <c r="BZ12" s="65"/>
      <c r="CA12" s="65"/>
      <c r="CB12" s="65"/>
      <c r="CC12" s="65"/>
      <c r="CD12" s="65"/>
      <c r="CE12" s="65"/>
      <c r="CF12" s="65"/>
      <c r="CG12" s="65"/>
      <c r="CH12" s="65"/>
      <c r="CI12" s="65"/>
      <c r="CJ12" s="65"/>
      <c r="CK12" s="65"/>
      <c r="CL12" s="65"/>
      <c r="CM12" s="65"/>
      <c r="CN12" s="65"/>
      <c r="CO12" s="65"/>
      <c r="CP12" s="65"/>
      <c r="CQ12" s="65"/>
      <c r="CR12" s="65"/>
      <c r="CS12" s="65"/>
      <c r="CT12" s="65"/>
      <c r="CU12" s="65"/>
      <c r="CV12" s="65"/>
      <c r="CW12" s="65"/>
      <c r="CX12" s="65"/>
      <c r="CY12" s="65"/>
      <c r="CZ12" s="65"/>
      <c r="DA12" s="65"/>
      <c r="DB12" s="65"/>
      <c r="DC12" s="65"/>
      <c r="DD12" s="65"/>
      <c r="DE12" s="65"/>
      <c r="DF12" s="65"/>
      <c r="DG12" s="65"/>
      <c r="DH12" s="65"/>
      <c r="DI12" s="65"/>
      <c r="DJ12" s="65"/>
      <c r="DK12" s="65"/>
      <c r="DL12" s="65"/>
      <c r="DM12" s="65"/>
      <c r="DN12" s="65"/>
      <c r="DO12" s="65"/>
      <c r="DP12" s="65"/>
      <c r="DQ12" s="65"/>
      <c r="DR12" s="65"/>
      <c r="DS12" s="65"/>
      <c r="DT12" s="65"/>
      <c r="DU12" s="65"/>
      <c r="DV12" s="65"/>
      <c r="DW12" s="65"/>
      <c r="DX12" s="65"/>
      <c r="DY12" s="65"/>
      <c r="DZ12" s="65"/>
      <c r="EA12" s="65"/>
      <c r="EB12" s="65"/>
      <c r="EC12" s="65"/>
      <c r="ED12" s="65"/>
      <c r="EE12" s="65"/>
      <c r="EF12" s="65"/>
      <c r="EG12" s="65"/>
      <c r="EH12" s="65"/>
      <c r="EI12" s="65"/>
      <c r="EJ12" s="65"/>
      <c r="EK12" s="65"/>
      <c r="EL12" s="65"/>
      <c r="EM12" s="65"/>
      <c r="EN12" s="65"/>
      <c r="EO12" s="65"/>
      <c r="EP12" s="65"/>
      <c r="EQ12" s="65"/>
      <c r="ER12" s="65"/>
      <c r="ES12" s="65"/>
      <c r="ET12" s="65"/>
      <c r="EU12" s="65"/>
      <c r="EV12" s="65"/>
      <c r="EW12" s="65"/>
      <c r="EX12" s="65"/>
      <c r="EY12" s="65"/>
      <c r="EZ12" s="65"/>
      <c r="FA12" s="65"/>
      <c r="FB12" s="65"/>
      <c r="FC12" s="65"/>
      <c r="FD12" s="65"/>
      <c r="FE12" s="65"/>
      <c r="FF12" s="65"/>
      <c r="FG12" s="65"/>
      <c r="FH12" s="65"/>
      <c r="FI12" s="65"/>
      <c r="FJ12" s="65"/>
      <c r="FK12" s="65"/>
      <c r="FL12" s="65"/>
      <c r="FM12" s="65"/>
      <c r="FN12" s="65"/>
      <c r="FO12" s="65"/>
      <c r="FP12" s="65"/>
      <c r="FQ12" s="65"/>
      <c r="FR12" s="65"/>
      <c r="FS12" s="65"/>
      <c r="FT12" s="65"/>
      <c r="FU12" s="65"/>
      <c r="FV12" s="65"/>
      <c r="FW12" s="65"/>
      <c r="FX12" s="65"/>
      <c r="FY12" s="65"/>
      <c r="FZ12" s="65"/>
      <c r="GA12" s="65"/>
      <c r="GB12" s="65"/>
      <c r="GC12" s="65"/>
      <c r="GD12" s="65"/>
      <c r="GE12" s="65"/>
      <c r="GF12" s="65"/>
      <c r="GG12" s="65"/>
      <c r="GH12" s="65"/>
      <c r="GI12" s="65"/>
      <c r="GJ12" s="65"/>
      <c r="GK12" s="65"/>
      <c r="GL12" s="65"/>
      <c r="GM12" s="65"/>
      <c r="GN12" s="65"/>
      <c r="GO12" s="65"/>
      <c r="GP12" s="65"/>
      <c r="GQ12" s="65"/>
      <c r="GR12" s="65"/>
      <c r="GS12" s="65"/>
      <c r="GT12" s="65"/>
      <c r="GU12" s="65"/>
      <c r="GV12" s="65"/>
      <c r="GW12" s="65"/>
      <c r="GX12" s="65"/>
      <c r="GY12" s="65"/>
      <c r="GZ12" s="65"/>
      <c r="HA12" s="65"/>
      <c r="HB12" s="65"/>
      <c r="HC12" s="65"/>
      <c r="HD12" s="65"/>
      <c r="HE12" s="65"/>
      <c r="HF12" s="65"/>
      <c r="HG12" s="65"/>
      <c r="HH12" s="65"/>
      <c r="HI12" s="65"/>
      <c r="HJ12" s="65"/>
      <c r="HK12" s="65"/>
      <c r="HL12" s="65"/>
      <c r="HM12" s="65"/>
      <c r="HN12" s="65"/>
      <c r="HO12" s="65"/>
      <c r="HP12" s="65"/>
      <c r="HQ12" s="65"/>
      <c r="HR12" s="65"/>
      <c r="HS12" s="65"/>
      <c r="HT12" s="65"/>
      <c r="HU12" s="65"/>
      <c r="HV12" s="65"/>
      <c r="HW12" s="65"/>
      <c r="HX12" s="65"/>
      <c r="HY12" s="65"/>
      <c r="HZ12" s="65"/>
      <c r="IA12" s="65"/>
      <c r="IB12" s="65"/>
      <c r="IC12" s="65"/>
      <c r="ID12" s="65"/>
      <c r="IE12" s="65"/>
      <c r="IF12" s="65"/>
      <c r="IG12" s="65"/>
      <c r="IH12" s="65"/>
      <c r="II12" s="65"/>
      <c r="IJ12" s="65"/>
      <c r="IK12" s="65"/>
      <c r="IL12" s="65"/>
    </row>
    <row r="13" s="66" customFormat="1" ht="37.8" customHeight="1" spans="1:246">
      <c r="A13" s="158"/>
      <c r="B13" s="155">
        <v>7</v>
      </c>
      <c r="C13" s="84" t="s">
        <v>1348</v>
      </c>
      <c r="D13" s="161">
        <v>1000</v>
      </c>
      <c r="E13" s="160"/>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5"/>
      <c r="AX13" s="65"/>
      <c r="AY13" s="65"/>
      <c r="AZ13" s="65"/>
      <c r="BA13" s="65"/>
      <c r="BB13" s="65"/>
      <c r="BC13" s="65"/>
      <c r="BD13" s="65"/>
      <c r="BE13" s="65"/>
      <c r="BF13" s="65"/>
      <c r="BG13" s="65"/>
      <c r="BH13" s="65"/>
      <c r="BI13" s="65"/>
      <c r="BJ13" s="65"/>
      <c r="BK13" s="65"/>
      <c r="BL13" s="65"/>
      <c r="BM13" s="65"/>
      <c r="BN13" s="65"/>
      <c r="BO13" s="65"/>
      <c r="BP13" s="65"/>
      <c r="BQ13" s="65"/>
      <c r="BR13" s="65"/>
      <c r="BS13" s="65"/>
      <c r="BT13" s="65"/>
      <c r="BU13" s="65"/>
      <c r="BV13" s="65"/>
      <c r="BW13" s="65"/>
      <c r="BX13" s="65"/>
      <c r="BY13" s="65"/>
      <c r="BZ13" s="65"/>
      <c r="CA13" s="65"/>
      <c r="CB13" s="65"/>
      <c r="CC13" s="65"/>
      <c r="CD13" s="65"/>
      <c r="CE13" s="65"/>
      <c r="CF13" s="65"/>
      <c r="CG13" s="65"/>
      <c r="CH13" s="65"/>
      <c r="CI13" s="65"/>
      <c r="CJ13" s="65"/>
      <c r="CK13" s="65"/>
      <c r="CL13" s="65"/>
      <c r="CM13" s="65"/>
      <c r="CN13" s="65"/>
      <c r="CO13" s="65"/>
      <c r="CP13" s="65"/>
      <c r="CQ13" s="65"/>
      <c r="CR13" s="65"/>
      <c r="CS13" s="65"/>
      <c r="CT13" s="65"/>
      <c r="CU13" s="65"/>
      <c r="CV13" s="65"/>
      <c r="CW13" s="65"/>
      <c r="CX13" s="65"/>
      <c r="CY13" s="65"/>
      <c r="CZ13" s="65"/>
      <c r="DA13" s="65"/>
      <c r="DB13" s="65"/>
      <c r="DC13" s="65"/>
      <c r="DD13" s="65"/>
      <c r="DE13" s="65"/>
      <c r="DF13" s="65"/>
      <c r="DG13" s="65"/>
      <c r="DH13" s="65"/>
      <c r="DI13" s="65"/>
      <c r="DJ13" s="65"/>
      <c r="DK13" s="65"/>
      <c r="DL13" s="65"/>
      <c r="DM13" s="65"/>
      <c r="DN13" s="65"/>
      <c r="DO13" s="65"/>
      <c r="DP13" s="65"/>
      <c r="DQ13" s="65"/>
      <c r="DR13" s="65"/>
      <c r="DS13" s="65"/>
      <c r="DT13" s="65"/>
      <c r="DU13" s="65"/>
      <c r="DV13" s="65"/>
      <c r="DW13" s="65"/>
      <c r="DX13" s="65"/>
      <c r="DY13" s="65"/>
      <c r="DZ13" s="65"/>
      <c r="EA13" s="65"/>
      <c r="EB13" s="65"/>
      <c r="EC13" s="65"/>
      <c r="ED13" s="65"/>
      <c r="EE13" s="65"/>
      <c r="EF13" s="65"/>
      <c r="EG13" s="65"/>
      <c r="EH13" s="65"/>
      <c r="EI13" s="65"/>
      <c r="EJ13" s="65"/>
      <c r="EK13" s="65"/>
      <c r="EL13" s="65"/>
      <c r="EM13" s="65"/>
      <c r="EN13" s="65"/>
      <c r="EO13" s="65"/>
      <c r="EP13" s="65"/>
      <c r="EQ13" s="65"/>
      <c r="ER13" s="65"/>
      <c r="ES13" s="65"/>
      <c r="ET13" s="65"/>
      <c r="EU13" s="65"/>
      <c r="EV13" s="65"/>
      <c r="EW13" s="65"/>
      <c r="EX13" s="65"/>
      <c r="EY13" s="65"/>
      <c r="EZ13" s="65"/>
      <c r="FA13" s="65"/>
      <c r="FB13" s="65"/>
      <c r="FC13" s="65"/>
      <c r="FD13" s="65"/>
      <c r="FE13" s="65"/>
      <c r="FF13" s="65"/>
      <c r="FG13" s="65"/>
      <c r="FH13" s="65"/>
      <c r="FI13" s="65"/>
      <c r="FJ13" s="65"/>
      <c r="FK13" s="65"/>
      <c r="FL13" s="65"/>
      <c r="FM13" s="65"/>
      <c r="FN13" s="65"/>
      <c r="FO13" s="65"/>
      <c r="FP13" s="65"/>
      <c r="FQ13" s="65"/>
      <c r="FR13" s="65"/>
      <c r="FS13" s="65"/>
      <c r="FT13" s="65"/>
      <c r="FU13" s="65"/>
      <c r="FV13" s="65"/>
      <c r="FW13" s="65"/>
      <c r="FX13" s="65"/>
      <c r="FY13" s="65"/>
      <c r="FZ13" s="65"/>
      <c r="GA13" s="65"/>
      <c r="GB13" s="65"/>
      <c r="GC13" s="65"/>
      <c r="GD13" s="65"/>
      <c r="GE13" s="65"/>
      <c r="GF13" s="65"/>
      <c r="GG13" s="65"/>
      <c r="GH13" s="65"/>
      <c r="GI13" s="65"/>
      <c r="GJ13" s="65"/>
      <c r="GK13" s="65"/>
      <c r="GL13" s="65"/>
      <c r="GM13" s="65"/>
      <c r="GN13" s="65"/>
      <c r="GO13" s="65"/>
      <c r="GP13" s="65"/>
      <c r="GQ13" s="65"/>
      <c r="GR13" s="65"/>
      <c r="GS13" s="65"/>
      <c r="GT13" s="65"/>
      <c r="GU13" s="65"/>
      <c r="GV13" s="65"/>
      <c r="GW13" s="65"/>
      <c r="GX13" s="65"/>
      <c r="GY13" s="65"/>
      <c r="GZ13" s="65"/>
      <c r="HA13" s="65"/>
      <c r="HB13" s="65"/>
      <c r="HC13" s="65"/>
      <c r="HD13" s="65"/>
      <c r="HE13" s="65"/>
      <c r="HF13" s="65"/>
      <c r="HG13" s="65"/>
      <c r="HH13" s="65"/>
      <c r="HI13" s="65"/>
      <c r="HJ13" s="65"/>
      <c r="HK13" s="65"/>
      <c r="HL13" s="65"/>
      <c r="HM13" s="65"/>
      <c r="HN13" s="65"/>
      <c r="HO13" s="65"/>
      <c r="HP13" s="65"/>
      <c r="HQ13" s="65"/>
      <c r="HR13" s="65"/>
      <c r="HS13" s="65"/>
      <c r="HT13" s="65"/>
      <c r="HU13" s="65"/>
      <c r="HV13" s="65"/>
      <c r="HW13" s="65"/>
      <c r="HX13" s="65"/>
      <c r="HY13" s="65"/>
      <c r="HZ13" s="65"/>
      <c r="IA13" s="65"/>
      <c r="IB13" s="65"/>
      <c r="IC13" s="65"/>
      <c r="ID13" s="65"/>
      <c r="IE13" s="65"/>
      <c r="IF13" s="65"/>
      <c r="IG13" s="65"/>
      <c r="IH13" s="65"/>
      <c r="II13" s="65"/>
      <c r="IJ13" s="65"/>
      <c r="IK13" s="65"/>
      <c r="IL13" s="65"/>
    </row>
    <row r="14" s="66" customFormat="1" ht="37.8" customHeight="1" spans="1:246">
      <c r="A14" s="158"/>
      <c r="B14" s="155">
        <v>8</v>
      </c>
      <c r="C14" s="84" t="s">
        <v>1342</v>
      </c>
      <c r="D14" s="161">
        <v>2000</v>
      </c>
      <c r="E14" s="160"/>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65"/>
      <c r="BU14" s="65"/>
      <c r="BV14" s="65"/>
      <c r="BW14" s="65"/>
      <c r="BX14" s="65"/>
      <c r="BY14" s="65"/>
      <c r="BZ14" s="65"/>
      <c r="CA14" s="65"/>
      <c r="CB14" s="65"/>
      <c r="CC14" s="65"/>
      <c r="CD14" s="65"/>
      <c r="CE14" s="65"/>
      <c r="CF14" s="65"/>
      <c r="CG14" s="65"/>
      <c r="CH14" s="65"/>
      <c r="CI14" s="65"/>
      <c r="CJ14" s="65"/>
      <c r="CK14" s="65"/>
      <c r="CL14" s="65"/>
      <c r="CM14" s="65"/>
      <c r="CN14" s="65"/>
      <c r="CO14" s="65"/>
      <c r="CP14" s="65"/>
      <c r="CQ14" s="65"/>
      <c r="CR14" s="65"/>
      <c r="CS14" s="65"/>
      <c r="CT14" s="65"/>
      <c r="CU14" s="65"/>
      <c r="CV14" s="65"/>
      <c r="CW14" s="65"/>
      <c r="CX14" s="65"/>
      <c r="CY14" s="65"/>
      <c r="CZ14" s="65"/>
      <c r="DA14" s="65"/>
      <c r="DB14" s="65"/>
      <c r="DC14" s="65"/>
      <c r="DD14" s="65"/>
      <c r="DE14" s="65"/>
      <c r="DF14" s="65"/>
      <c r="DG14" s="65"/>
      <c r="DH14" s="65"/>
      <c r="DI14" s="65"/>
      <c r="DJ14" s="65"/>
      <c r="DK14" s="65"/>
      <c r="DL14" s="65"/>
      <c r="DM14" s="65"/>
      <c r="DN14" s="65"/>
      <c r="DO14" s="65"/>
      <c r="DP14" s="65"/>
      <c r="DQ14" s="65"/>
      <c r="DR14" s="65"/>
      <c r="DS14" s="65"/>
      <c r="DT14" s="65"/>
      <c r="DU14" s="65"/>
      <c r="DV14" s="65"/>
      <c r="DW14" s="65"/>
      <c r="DX14" s="65"/>
      <c r="DY14" s="65"/>
      <c r="DZ14" s="65"/>
      <c r="EA14" s="65"/>
      <c r="EB14" s="65"/>
      <c r="EC14" s="65"/>
      <c r="ED14" s="65"/>
      <c r="EE14" s="65"/>
      <c r="EF14" s="65"/>
      <c r="EG14" s="65"/>
      <c r="EH14" s="65"/>
      <c r="EI14" s="65"/>
      <c r="EJ14" s="65"/>
      <c r="EK14" s="65"/>
      <c r="EL14" s="65"/>
      <c r="EM14" s="65"/>
      <c r="EN14" s="65"/>
      <c r="EO14" s="65"/>
      <c r="EP14" s="65"/>
      <c r="EQ14" s="65"/>
      <c r="ER14" s="65"/>
      <c r="ES14" s="65"/>
      <c r="ET14" s="65"/>
      <c r="EU14" s="65"/>
      <c r="EV14" s="65"/>
      <c r="EW14" s="65"/>
      <c r="EX14" s="65"/>
      <c r="EY14" s="65"/>
      <c r="EZ14" s="65"/>
      <c r="FA14" s="65"/>
      <c r="FB14" s="65"/>
      <c r="FC14" s="65"/>
      <c r="FD14" s="65"/>
      <c r="FE14" s="65"/>
      <c r="FF14" s="65"/>
      <c r="FG14" s="65"/>
      <c r="FH14" s="65"/>
      <c r="FI14" s="65"/>
      <c r="FJ14" s="65"/>
      <c r="FK14" s="65"/>
      <c r="FL14" s="65"/>
      <c r="FM14" s="65"/>
      <c r="FN14" s="65"/>
      <c r="FO14" s="65"/>
      <c r="FP14" s="65"/>
      <c r="FQ14" s="65"/>
      <c r="FR14" s="65"/>
      <c r="FS14" s="65"/>
      <c r="FT14" s="65"/>
      <c r="FU14" s="65"/>
      <c r="FV14" s="65"/>
      <c r="FW14" s="65"/>
      <c r="FX14" s="65"/>
      <c r="FY14" s="65"/>
      <c r="FZ14" s="65"/>
      <c r="GA14" s="65"/>
      <c r="GB14" s="65"/>
      <c r="GC14" s="65"/>
      <c r="GD14" s="65"/>
      <c r="GE14" s="65"/>
      <c r="GF14" s="65"/>
      <c r="GG14" s="65"/>
      <c r="GH14" s="65"/>
      <c r="GI14" s="65"/>
      <c r="GJ14" s="65"/>
      <c r="GK14" s="65"/>
      <c r="GL14" s="65"/>
      <c r="GM14" s="65"/>
      <c r="GN14" s="65"/>
      <c r="GO14" s="65"/>
      <c r="GP14" s="65"/>
      <c r="GQ14" s="65"/>
      <c r="GR14" s="65"/>
      <c r="GS14" s="65"/>
      <c r="GT14" s="65"/>
      <c r="GU14" s="65"/>
      <c r="GV14" s="65"/>
      <c r="GW14" s="65"/>
      <c r="GX14" s="65"/>
      <c r="GY14" s="65"/>
      <c r="GZ14" s="65"/>
      <c r="HA14" s="65"/>
      <c r="HB14" s="65"/>
      <c r="HC14" s="65"/>
      <c r="HD14" s="65"/>
      <c r="HE14" s="65"/>
      <c r="HF14" s="65"/>
      <c r="HG14" s="65"/>
      <c r="HH14" s="65"/>
      <c r="HI14" s="65"/>
      <c r="HJ14" s="65"/>
      <c r="HK14" s="65"/>
      <c r="HL14" s="65"/>
      <c r="HM14" s="65"/>
      <c r="HN14" s="65"/>
      <c r="HO14" s="65"/>
      <c r="HP14" s="65"/>
      <c r="HQ14" s="65"/>
      <c r="HR14" s="65"/>
      <c r="HS14" s="65"/>
      <c r="HT14" s="65"/>
      <c r="HU14" s="65"/>
      <c r="HV14" s="65"/>
      <c r="HW14" s="65"/>
      <c r="HX14" s="65"/>
      <c r="HY14" s="65"/>
      <c r="HZ14" s="65"/>
      <c r="IA14" s="65"/>
      <c r="IB14" s="65"/>
      <c r="IC14" s="65"/>
      <c r="ID14" s="65"/>
      <c r="IE14" s="65"/>
      <c r="IF14" s="65"/>
      <c r="IG14" s="65"/>
      <c r="IH14" s="65"/>
      <c r="II14" s="65"/>
      <c r="IJ14" s="65"/>
      <c r="IK14" s="65"/>
      <c r="IL14" s="65"/>
    </row>
    <row r="15" s="66" customFormat="1" ht="37.8" customHeight="1" spans="1:246">
      <c r="A15" s="158"/>
      <c r="B15" s="155">
        <v>9</v>
      </c>
      <c r="C15" s="84" t="s">
        <v>1349</v>
      </c>
      <c r="D15" s="161">
        <v>1000</v>
      </c>
      <c r="E15" s="160"/>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c r="BB15" s="65"/>
      <c r="BC15" s="65"/>
      <c r="BD15" s="65"/>
      <c r="BE15" s="65"/>
      <c r="BF15" s="65"/>
      <c r="BG15" s="65"/>
      <c r="BH15" s="65"/>
      <c r="BI15" s="65"/>
      <c r="BJ15" s="65"/>
      <c r="BK15" s="65"/>
      <c r="BL15" s="65"/>
      <c r="BM15" s="65"/>
      <c r="BN15" s="65"/>
      <c r="BO15" s="65"/>
      <c r="BP15" s="65"/>
      <c r="BQ15" s="65"/>
      <c r="BR15" s="65"/>
      <c r="BS15" s="65"/>
      <c r="BT15" s="65"/>
      <c r="BU15" s="65"/>
      <c r="BV15" s="65"/>
      <c r="BW15" s="65"/>
      <c r="BX15" s="65"/>
      <c r="BY15" s="65"/>
      <c r="BZ15" s="65"/>
      <c r="CA15" s="65"/>
      <c r="CB15" s="65"/>
      <c r="CC15" s="65"/>
      <c r="CD15" s="65"/>
      <c r="CE15" s="65"/>
      <c r="CF15" s="65"/>
      <c r="CG15" s="65"/>
      <c r="CH15" s="65"/>
      <c r="CI15" s="65"/>
      <c r="CJ15" s="65"/>
      <c r="CK15" s="65"/>
      <c r="CL15" s="65"/>
      <c r="CM15" s="65"/>
      <c r="CN15" s="65"/>
      <c r="CO15" s="65"/>
      <c r="CP15" s="65"/>
      <c r="CQ15" s="65"/>
      <c r="CR15" s="65"/>
      <c r="CS15" s="65"/>
      <c r="CT15" s="65"/>
      <c r="CU15" s="65"/>
      <c r="CV15" s="65"/>
      <c r="CW15" s="65"/>
      <c r="CX15" s="65"/>
      <c r="CY15" s="65"/>
      <c r="CZ15" s="65"/>
      <c r="DA15" s="65"/>
      <c r="DB15" s="65"/>
      <c r="DC15" s="65"/>
      <c r="DD15" s="65"/>
      <c r="DE15" s="65"/>
      <c r="DF15" s="65"/>
      <c r="DG15" s="65"/>
      <c r="DH15" s="65"/>
      <c r="DI15" s="65"/>
      <c r="DJ15" s="65"/>
      <c r="DK15" s="65"/>
      <c r="DL15" s="65"/>
      <c r="DM15" s="65"/>
      <c r="DN15" s="65"/>
      <c r="DO15" s="65"/>
      <c r="DP15" s="65"/>
      <c r="DQ15" s="65"/>
      <c r="DR15" s="65"/>
      <c r="DS15" s="65"/>
      <c r="DT15" s="65"/>
      <c r="DU15" s="65"/>
      <c r="DV15" s="65"/>
      <c r="DW15" s="65"/>
      <c r="DX15" s="65"/>
      <c r="DY15" s="65"/>
      <c r="DZ15" s="65"/>
      <c r="EA15" s="65"/>
      <c r="EB15" s="65"/>
      <c r="EC15" s="65"/>
      <c r="ED15" s="65"/>
      <c r="EE15" s="65"/>
      <c r="EF15" s="65"/>
      <c r="EG15" s="65"/>
      <c r="EH15" s="65"/>
      <c r="EI15" s="65"/>
      <c r="EJ15" s="65"/>
      <c r="EK15" s="65"/>
      <c r="EL15" s="65"/>
      <c r="EM15" s="65"/>
      <c r="EN15" s="65"/>
      <c r="EO15" s="65"/>
      <c r="EP15" s="65"/>
      <c r="EQ15" s="65"/>
      <c r="ER15" s="65"/>
      <c r="ES15" s="65"/>
      <c r="ET15" s="65"/>
      <c r="EU15" s="65"/>
      <c r="EV15" s="65"/>
      <c r="EW15" s="65"/>
      <c r="EX15" s="65"/>
      <c r="EY15" s="65"/>
      <c r="EZ15" s="65"/>
      <c r="FA15" s="65"/>
      <c r="FB15" s="65"/>
      <c r="FC15" s="65"/>
      <c r="FD15" s="65"/>
      <c r="FE15" s="65"/>
      <c r="FF15" s="65"/>
      <c r="FG15" s="65"/>
      <c r="FH15" s="65"/>
      <c r="FI15" s="65"/>
      <c r="FJ15" s="65"/>
      <c r="FK15" s="65"/>
      <c r="FL15" s="65"/>
      <c r="FM15" s="65"/>
      <c r="FN15" s="65"/>
      <c r="FO15" s="65"/>
      <c r="FP15" s="65"/>
      <c r="FQ15" s="65"/>
      <c r="FR15" s="65"/>
      <c r="FS15" s="65"/>
      <c r="FT15" s="65"/>
      <c r="FU15" s="65"/>
      <c r="FV15" s="65"/>
      <c r="FW15" s="65"/>
      <c r="FX15" s="65"/>
      <c r="FY15" s="65"/>
      <c r="FZ15" s="65"/>
      <c r="GA15" s="65"/>
      <c r="GB15" s="65"/>
      <c r="GC15" s="65"/>
      <c r="GD15" s="65"/>
      <c r="GE15" s="65"/>
      <c r="GF15" s="65"/>
      <c r="GG15" s="65"/>
      <c r="GH15" s="65"/>
      <c r="GI15" s="65"/>
      <c r="GJ15" s="65"/>
      <c r="GK15" s="65"/>
      <c r="GL15" s="65"/>
      <c r="GM15" s="65"/>
      <c r="GN15" s="65"/>
      <c r="GO15" s="65"/>
      <c r="GP15" s="65"/>
      <c r="GQ15" s="65"/>
      <c r="GR15" s="65"/>
      <c r="GS15" s="65"/>
      <c r="GT15" s="65"/>
      <c r="GU15" s="65"/>
      <c r="GV15" s="65"/>
      <c r="GW15" s="65"/>
      <c r="GX15" s="65"/>
      <c r="GY15" s="65"/>
      <c r="GZ15" s="65"/>
      <c r="HA15" s="65"/>
      <c r="HB15" s="65"/>
      <c r="HC15" s="65"/>
      <c r="HD15" s="65"/>
      <c r="HE15" s="65"/>
      <c r="HF15" s="65"/>
      <c r="HG15" s="65"/>
      <c r="HH15" s="65"/>
      <c r="HI15" s="65"/>
      <c r="HJ15" s="65"/>
      <c r="HK15" s="65"/>
      <c r="HL15" s="65"/>
      <c r="HM15" s="65"/>
      <c r="HN15" s="65"/>
      <c r="HO15" s="65"/>
      <c r="HP15" s="65"/>
      <c r="HQ15" s="65"/>
      <c r="HR15" s="65"/>
      <c r="HS15" s="65"/>
      <c r="HT15" s="65"/>
      <c r="HU15" s="65"/>
      <c r="HV15" s="65"/>
      <c r="HW15" s="65"/>
      <c r="HX15" s="65"/>
      <c r="HY15" s="65"/>
      <c r="HZ15" s="65"/>
      <c r="IA15" s="65"/>
      <c r="IB15" s="65"/>
      <c r="IC15" s="65"/>
      <c r="ID15" s="65"/>
      <c r="IE15" s="65"/>
      <c r="IF15" s="65"/>
      <c r="IG15" s="65"/>
      <c r="IH15" s="65"/>
      <c r="II15" s="65"/>
      <c r="IJ15" s="65"/>
      <c r="IK15" s="65"/>
      <c r="IL15" s="65"/>
    </row>
    <row r="16" s="66" customFormat="1" ht="37.8" customHeight="1" spans="1:246">
      <c r="A16" s="158" t="s">
        <v>1350</v>
      </c>
      <c r="B16" s="162" t="s">
        <v>1351</v>
      </c>
      <c r="C16" s="163"/>
      <c r="D16" s="159">
        <v>100</v>
      </c>
      <c r="E16" s="160"/>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65"/>
      <c r="AU16" s="65"/>
      <c r="AV16" s="65"/>
      <c r="AW16" s="65"/>
      <c r="AX16" s="65"/>
      <c r="AY16" s="65"/>
      <c r="AZ16" s="65"/>
      <c r="BA16" s="65"/>
      <c r="BB16" s="65"/>
      <c r="BC16" s="65"/>
      <c r="BD16" s="65"/>
      <c r="BE16" s="65"/>
      <c r="BF16" s="65"/>
      <c r="BG16" s="65"/>
      <c r="BH16" s="65"/>
      <c r="BI16" s="65"/>
      <c r="BJ16" s="65"/>
      <c r="BK16" s="65"/>
      <c r="BL16" s="65"/>
      <c r="BM16" s="65"/>
      <c r="BN16" s="65"/>
      <c r="BO16" s="65"/>
      <c r="BP16" s="65"/>
      <c r="BQ16" s="65"/>
      <c r="BR16" s="65"/>
      <c r="BS16" s="65"/>
      <c r="BT16" s="65"/>
      <c r="BU16" s="65"/>
      <c r="BV16" s="65"/>
      <c r="BW16" s="65"/>
      <c r="BX16" s="65"/>
      <c r="BY16" s="65"/>
      <c r="BZ16" s="65"/>
      <c r="CA16" s="65"/>
      <c r="CB16" s="65"/>
      <c r="CC16" s="65"/>
      <c r="CD16" s="65"/>
      <c r="CE16" s="65"/>
      <c r="CF16" s="65"/>
      <c r="CG16" s="65"/>
      <c r="CH16" s="65"/>
      <c r="CI16" s="65"/>
      <c r="CJ16" s="65"/>
      <c r="CK16" s="65"/>
      <c r="CL16" s="65"/>
      <c r="CM16" s="65"/>
      <c r="CN16" s="65"/>
      <c r="CO16" s="65"/>
      <c r="CP16" s="65"/>
      <c r="CQ16" s="65"/>
      <c r="CR16" s="65"/>
      <c r="CS16" s="65"/>
      <c r="CT16" s="65"/>
      <c r="CU16" s="65"/>
      <c r="CV16" s="65"/>
      <c r="CW16" s="65"/>
      <c r="CX16" s="65"/>
      <c r="CY16" s="65"/>
      <c r="CZ16" s="65"/>
      <c r="DA16" s="65"/>
      <c r="DB16" s="65"/>
      <c r="DC16" s="65"/>
      <c r="DD16" s="65"/>
      <c r="DE16" s="65"/>
      <c r="DF16" s="65"/>
      <c r="DG16" s="65"/>
      <c r="DH16" s="65"/>
      <c r="DI16" s="65"/>
      <c r="DJ16" s="65"/>
      <c r="DK16" s="65"/>
      <c r="DL16" s="65"/>
      <c r="DM16" s="65"/>
      <c r="DN16" s="65"/>
      <c r="DO16" s="65"/>
      <c r="DP16" s="65"/>
      <c r="DQ16" s="65"/>
      <c r="DR16" s="65"/>
      <c r="DS16" s="65"/>
      <c r="DT16" s="65"/>
      <c r="DU16" s="65"/>
      <c r="DV16" s="65"/>
      <c r="DW16" s="65"/>
      <c r="DX16" s="65"/>
      <c r="DY16" s="65"/>
      <c r="DZ16" s="65"/>
      <c r="EA16" s="65"/>
      <c r="EB16" s="65"/>
      <c r="EC16" s="65"/>
      <c r="ED16" s="65"/>
      <c r="EE16" s="65"/>
      <c r="EF16" s="65"/>
      <c r="EG16" s="65"/>
      <c r="EH16" s="65"/>
      <c r="EI16" s="65"/>
      <c r="EJ16" s="65"/>
      <c r="EK16" s="65"/>
      <c r="EL16" s="65"/>
      <c r="EM16" s="65"/>
      <c r="EN16" s="65"/>
      <c r="EO16" s="65"/>
      <c r="EP16" s="65"/>
      <c r="EQ16" s="65"/>
      <c r="ER16" s="65"/>
      <c r="ES16" s="65"/>
      <c r="ET16" s="65"/>
      <c r="EU16" s="65"/>
      <c r="EV16" s="65"/>
      <c r="EW16" s="65"/>
      <c r="EX16" s="65"/>
      <c r="EY16" s="65"/>
      <c r="EZ16" s="65"/>
      <c r="FA16" s="65"/>
      <c r="FB16" s="65"/>
      <c r="FC16" s="65"/>
      <c r="FD16" s="65"/>
      <c r="FE16" s="65"/>
      <c r="FF16" s="65"/>
      <c r="FG16" s="65"/>
      <c r="FH16" s="65"/>
      <c r="FI16" s="65"/>
      <c r="FJ16" s="65"/>
      <c r="FK16" s="65"/>
      <c r="FL16" s="65"/>
      <c r="FM16" s="65"/>
      <c r="FN16" s="65"/>
      <c r="FO16" s="65"/>
      <c r="FP16" s="65"/>
      <c r="FQ16" s="65"/>
      <c r="FR16" s="65"/>
      <c r="FS16" s="65"/>
      <c r="FT16" s="65"/>
      <c r="FU16" s="65"/>
      <c r="FV16" s="65"/>
      <c r="FW16" s="65"/>
      <c r="FX16" s="65"/>
      <c r="FY16" s="65"/>
      <c r="FZ16" s="65"/>
      <c r="GA16" s="65"/>
      <c r="GB16" s="65"/>
      <c r="GC16" s="65"/>
      <c r="GD16" s="65"/>
      <c r="GE16" s="65"/>
      <c r="GF16" s="65"/>
      <c r="GG16" s="65"/>
      <c r="GH16" s="65"/>
      <c r="GI16" s="65"/>
      <c r="GJ16" s="65"/>
      <c r="GK16" s="65"/>
      <c r="GL16" s="65"/>
      <c r="GM16" s="65"/>
      <c r="GN16" s="65"/>
      <c r="GO16" s="65"/>
      <c r="GP16" s="65"/>
      <c r="GQ16" s="65"/>
      <c r="GR16" s="65"/>
      <c r="GS16" s="65"/>
      <c r="GT16" s="65"/>
      <c r="GU16" s="65"/>
      <c r="GV16" s="65"/>
      <c r="GW16" s="65"/>
      <c r="GX16" s="65"/>
      <c r="GY16" s="65"/>
      <c r="GZ16" s="65"/>
      <c r="HA16" s="65"/>
      <c r="HB16" s="65"/>
      <c r="HC16" s="65"/>
      <c r="HD16" s="65"/>
      <c r="HE16" s="65"/>
      <c r="HF16" s="65"/>
      <c r="HG16" s="65"/>
      <c r="HH16" s="65"/>
      <c r="HI16" s="65"/>
      <c r="HJ16" s="65"/>
      <c r="HK16" s="65"/>
      <c r="HL16" s="65"/>
      <c r="HM16" s="65"/>
      <c r="HN16" s="65"/>
      <c r="HO16" s="65"/>
      <c r="HP16" s="65"/>
      <c r="HQ16" s="65"/>
      <c r="HR16" s="65"/>
      <c r="HS16" s="65"/>
      <c r="HT16" s="65"/>
      <c r="HU16" s="65"/>
      <c r="HV16" s="65"/>
      <c r="HW16" s="65"/>
      <c r="HX16" s="65"/>
      <c r="HY16" s="65"/>
      <c r="HZ16" s="65"/>
      <c r="IA16" s="65"/>
      <c r="IB16" s="65"/>
      <c r="IC16" s="65"/>
      <c r="ID16" s="65"/>
      <c r="IE16" s="65"/>
      <c r="IF16" s="65"/>
      <c r="IG16" s="65"/>
      <c r="IH16" s="65"/>
      <c r="II16" s="65"/>
      <c r="IJ16" s="65"/>
      <c r="IK16" s="65"/>
      <c r="IL16" s="65"/>
    </row>
    <row r="17" s="66" customFormat="1" ht="37.8" customHeight="1" spans="1:246">
      <c r="A17" s="158"/>
      <c r="B17" s="155">
        <v>1</v>
      </c>
      <c r="C17" s="84" t="s">
        <v>1352</v>
      </c>
      <c r="D17" s="161">
        <v>100</v>
      </c>
      <c r="E17" s="160"/>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c r="AU17" s="65"/>
      <c r="AV17" s="65"/>
      <c r="AW17" s="65"/>
      <c r="AX17" s="65"/>
      <c r="AY17" s="65"/>
      <c r="AZ17" s="65"/>
      <c r="BA17" s="65"/>
      <c r="BB17" s="65"/>
      <c r="BC17" s="65"/>
      <c r="BD17" s="65"/>
      <c r="BE17" s="65"/>
      <c r="BF17" s="65"/>
      <c r="BG17" s="65"/>
      <c r="BH17" s="65"/>
      <c r="BI17" s="65"/>
      <c r="BJ17" s="65"/>
      <c r="BK17" s="65"/>
      <c r="BL17" s="65"/>
      <c r="BM17" s="65"/>
      <c r="BN17" s="65"/>
      <c r="BO17" s="65"/>
      <c r="BP17" s="65"/>
      <c r="BQ17" s="65"/>
      <c r="BR17" s="65"/>
      <c r="BS17" s="65"/>
      <c r="BT17" s="65"/>
      <c r="BU17" s="65"/>
      <c r="BV17" s="65"/>
      <c r="BW17" s="65"/>
      <c r="BX17" s="65"/>
      <c r="BY17" s="65"/>
      <c r="BZ17" s="65"/>
      <c r="CA17" s="65"/>
      <c r="CB17" s="65"/>
      <c r="CC17" s="65"/>
      <c r="CD17" s="65"/>
      <c r="CE17" s="65"/>
      <c r="CF17" s="65"/>
      <c r="CG17" s="65"/>
      <c r="CH17" s="65"/>
      <c r="CI17" s="65"/>
      <c r="CJ17" s="65"/>
      <c r="CK17" s="65"/>
      <c r="CL17" s="65"/>
      <c r="CM17" s="65"/>
      <c r="CN17" s="65"/>
      <c r="CO17" s="65"/>
      <c r="CP17" s="65"/>
      <c r="CQ17" s="65"/>
      <c r="CR17" s="65"/>
      <c r="CS17" s="65"/>
      <c r="CT17" s="65"/>
      <c r="CU17" s="65"/>
      <c r="CV17" s="65"/>
      <c r="CW17" s="65"/>
      <c r="CX17" s="65"/>
      <c r="CY17" s="65"/>
      <c r="CZ17" s="65"/>
      <c r="DA17" s="65"/>
      <c r="DB17" s="65"/>
      <c r="DC17" s="65"/>
      <c r="DD17" s="65"/>
      <c r="DE17" s="65"/>
      <c r="DF17" s="65"/>
      <c r="DG17" s="65"/>
      <c r="DH17" s="65"/>
      <c r="DI17" s="65"/>
      <c r="DJ17" s="65"/>
      <c r="DK17" s="65"/>
      <c r="DL17" s="65"/>
      <c r="DM17" s="65"/>
      <c r="DN17" s="65"/>
      <c r="DO17" s="65"/>
      <c r="DP17" s="65"/>
      <c r="DQ17" s="65"/>
      <c r="DR17" s="65"/>
      <c r="DS17" s="65"/>
      <c r="DT17" s="65"/>
      <c r="DU17" s="65"/>
      <c r="DV17" s="65"/>
      <c r="DW17" s="65"/>
      <c r="DX17" s="65"/>
      <c r="DY17" s="65"/>
      <c r="DZ17" s="65"/>
      <c r="EA17" s="65"/>
      <c r="EB17" s="65"/>
      <c r="EC17" s="65"/>
      <c r="ED17" s="65"/>
      <c r="EE17" s="65"/>
      <c r="EF17" s="65"/>
      <c r="EG17" s="65"/>
      <c r="EH17" s="65"/>
      <c r="EI17" s="65"/>
      <c r="EJ17" s="65"/>
      <c r="EK17" s="65"/>
      <c r="EL17" s="65"/>
      <c r="EM17" s="65"/>
      <c r="EN17" s="65"/>
      <c r="EO17" s="65"/>
      <c r="EP17" s="65"/>
      <c r="EQ17" s="65"/>
      <c r="ER17" s="65"/>
      <c r="ES17" s="65"/>
      <c r="ET17" s="65"/>
      <c r="EU17" s="65"/>
      <c r="EV17" s="65"/>
      <c r="EW17" s="65"/>
      <c r="EX17" s="65"/>
      <c r="EY17" s="65"/>
      <c r="EZ17" s="65"/>
      <c r="FA17" s="65"/>
      <c r="FB17" s="65"/>
      <c r="FC17" s="65"/>
      <c r="FD17" s="65"/>
      <c r="FE17" s="65"/>
      <c r="FF17" s="65"/>
      <c r="FG17" s="65"/>
      <c r="FH17" s="65"/>
      <c r="FI17" s="65"/>
      <c r="FJ17" s="65"/>
      <c r="FK17" s="65"/>
      <c r="FL17" s="65"/>
      <c r="FM17" s="65"/>
      <c r="FN17" s="65"/>
      <c r="FO17" s="65"/>
      <c r="FP17" s="65"/>
      <c r="FQ17" s="65"/>
      <c r="FR17" s="65"/>
      <c r="FS17" s="65"/>
      <c r="FT17" s="65"/>
      <c r="FU17" s="65"/>
      <c r="FV17" s="65"/>
      <c r="FW17" s="65"/>
      <c r="FX17" s="65"/>
      <c r="FY17" s="65"/>
      <c r="FZ17" s="65"/>
      <c r="GA17" s="65"/>
      <c r="GB17" s="65"/>
      <c r="GC17" s="65"/>
      <c r="GD17" s="65"/>
      <c r="GE17" s="65"/>
      <c r="GF17" s="65"/>
      <c r="GG17" s="65"/>
      <c r="GH17" s="65"/>
      <c r="GI17" s="65"/>
      <c r="GJ17" s="65"/>
      <c r="GK17" s="65"/>
      <c r="GL17" s="65"/>
      <c r="GM17" s="65"/>
      <c r="GN17" s="65"/>
      <c r="GO17" s="65"/>
      <c r="GP17" s="65"/>
      <c r="GQ17" s="65"/>
      <c r="GR17" s="65"/>
      <c r="GS17" s="65"/>
      <c r="GT17" s="65"/>
      <c r="GU17" s="65"/>
      <c r="GV17" s="65"/>
      <c r="GW17" s="65"/>
      <c r="GX17" s="65"/>
      <c r="GY17" s="65"/>
      <c r="GZ17" s="65"/>
      <c r="HA17" s="65"/>
      <c r="HB17" s="65"/>
      <c r="HC17" s="65"/>
      <c r="HD17" s="65"/>
      <c r="HE17" s="65"/>
      <c r="HF17" s="65"/>
      <c r="HG17" s="65"/>
      <c r="HH17" s="65"/>
      <c r="HI17" s="65"/>
      <c r="HJ17" s="65"/>
      <c r="HK17" s="65"/>
      <c r="HL17" s="65"/>
      <c r="HM17" s="65"/>
      <c r="HN17" s="65"/>
      <c r="HO17" s="65"/>
      <c r="HP17" s="65"/>
      <c r="HQ17" s="65"/>
      <c r="HR17" s="65"/>
      <c r="HS17" s="65"/>
      <c r="HT17" s="65"/>
      <c r="HU17" s="65"/>
      <c r="HV17" s="65"/>
      <c r="HW17" s="65"/>
      <c r="HX17" s="65"/>
      <c r="HY17" s="65"/>
      <c r="HZ17" s="65"/>
      <c r="IA17" s="65"/>
      <c r="IB17" s="65"/>
      <c r="IC17" s="65"/>
      <c r="ID17" s="65"/>
      <c r="IE17" s="65"/>
      <c r="IF17" s="65"/>
      <c r="IG17" s="65"/>
      <c r="IH17" s="65"/>
      <c r="II17" s="65"/>
      <c r="IJ17" s="65"/>
      <c r="IK17" s="65"/>
      <c r="IL17" s="65"/>
    </row>
    <row r="18" s="63" customFormat="1" ht="32.1" customHeight="1" spans="1:246">
      <c r="A18" s="77"/>
      <c r="B18" s="77"/>
      <c r="C18" s="77"/>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c r="EQ18" s="77"/>
      <c r="ER18" s="77"/>
      <c r="ES18" s="77"/>
      <c r="ET18" s="77"/>
      <c r="EU18" s="77"/>
      <c r="EV18" s="77"/>
      <c r="EW18" s="77"/>
      <c r="EX18" s="77"/>
      <c r="EY18" s="77"/>
      <c r="EZ18" s="77"/>
      <c r="FA18" s="77"/>
      <c r="FB18" s="77"/>
      <c r="FC18" s="77"/>
      <c r="FD18" s="77"/>
      <c r="FE18" s="77"/>
      <c r="FF18" s="77"/>
      <c r="FG18" s="77"/>
      <c r="FH18" s="77"/>
      <c r="FI18" s="77"/>
      <c r="FJ18" s="77"/>
      <c r="FK18" s="77"/>
      <c r="FL18" s="77"/>
      <c r="FM18" s="77"/>
      <c r="FN18" s="77"/>
      <c r="FO18" s="77"/>
      <c r="FP18" s="77"/>
      <c r="FQ18" s="77"/>
      <c r="FR18" s="77"/>
      <c r="FS18" s="77"/>
      <c r="FT18" s="77"/>
      <c r="FU18" s="77"/>
      <c r="FV18" s="77"/>
      <c r="FW18" s="77"/>
      <c r="FX18" s="77"/>
      <c r="FY18" s="77"/>
      <c r="FZ18" s="77"/>
      <c r="GA18" s="77"/>
      <c r="GB18" s="77"/>
      <c r="GC18" s="77"/>
      <c r="GD18" s="77"/>
      <c r="GE18" s="77"/>
      <c r="GF18" s="77"/>
      <c r="GG18" s="77"/>
      <c r="GH18" s="77"/>
      <c r="GI18" s="77"/>
      <c r="GJ18" s="77"/>
      <c r="GK18" s="77"/>
      <c r="GL18" s="77"/>
      <c r="GM18" s="77"/>
      <c r="GN18" s="77"/>
      <c r="GO18" s="77"/>
      <c r="GP18" s="77"/>
      <c r="GQ18" s="77"/>
      <c r="GR18" s="77"/>
      <c r="GS18" s="77"/>
      <c r="GT18" s="77"/>
      <c r="GU18" s="77"/>
      <c r="GV18" s="77"/>
      <c r="GW18" s="77"/>
      <c r="GX18" s="77"/>
      <c r="GY18" s="77"/>
      <c r="GZ18" s="77"/>
      <c r="HA18" s="77"/>
      <c r="HB18" s="77"/>
      <c r="HC18" s="77"/>
      <c r="HD18" s="77"/>
      <c r="HE18" s="77"/>
      <c r="HF18" s="77"/>
      <c r="HG18" s="77"/>
      <c r="HH18" s="77"/>
      <c r="HI18" s="77"/>
      <c r="HJ18" s="77"/>
      <c r="HK18" s="77"/>
      <c r="HL18" s="77"/>
      <c r="HM18" s="77"/>
      <c r="HN18" s="77"/>
      <c r="HO18" s="77"/>
      <c r="HP18" s="77"/>
      <c r="HQ18" s="77"/>
      <c r="HR18" s="77"/>
      <c r="HS18" s="77"/>
      <c r="HT18" s="77"/>
      <c r="HU18" s="77"/>
      <c r="HV18" s="77"/>
      <c r="HW18" s="77"/>
      <c r="HX18" s="77"/>
      <c r="HY18" s="77"/>
      <c r="HZ18" s="77"/>
      <c r="IA18" s="77"/>
      <c r="IB18" s="77"/>
      <c r="IC18" s="77"/>
      <c r="ID18" s="77"/>
      <c r="IE18" s="77"/>
      <c r="IF18" s="77"/>
      <c r="IG18" s="77"/>
      <c r="IH18" s="77"/>
      <c r="II18" s="77"/>
      <c r="IJ18" s="77"/>
      <c r="IK18" s="77"/>
      <c r="IL18" s="77"/>
    </row>
    <row r="19" s="62" customFormat="1" ht="32.1" customHeight="1" spans="1:246">
      <c r="A19" s="65"/>
      <c r="B19" s="65"/>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c r="AY19" s="65"/>
      <c r="AZ19" s="65"/>
      <c r="BA19" s="65"/>
      <c r="BB19" s="65"/>
      <c r="BC19" s="65"/>
      <c r="BD19" s="65"/>
      <c r="BE19" s="65"/>
      <c r="BF19" s="65"/>
      <c r="BG19" s="65"/>
      <c r="BH19" s="65"/>
      <c r="BI19" s="65"/>
      <c r="BJ19" s="65"/>
      <c r="BK19" s="65"/>
      <c r="BL19" s="65"/>
      <c r="BM19" s="65"/>
      <c r="BN19" s="65"/>
      <c r="BO19" s="65"/>
      <c r="BP19" s="65"/>
      <c r="BQ19" s="65"/>
      <c r="BR19" s="65"/>
      <c r="BS19" s="65"/>
      <c r="BT19" s="65"/>
      <c r="BU19" s="65"/>
      <c r="BV19" s="65"/>
      <c r="BW19" s="65"/>
      <c r="BX19" s="65"/>
      <c r="BY19" s="65"/>
      <c r="BZ19" s="65"/>
      <c r="CA19" s="65"/>
      <c r="CB19" s="65"/>
      <c r="CC19" s="65"/>
      <c r="CD19" s="65"/>
      <c r="CE19" s="65"/>
      <c r="CF19" s="65"/>
      <c r="CG19" s="65"/>
      <c r="CH19" s="65"/>
      <c r="CI19" s="65"/>
      <c r="CJ19" s="65"/>
      <c r="CK19" s="65"/>
      <c r="CL19" s="65"/>
      <c r="CM19" s="65"/>
      <c r="CN19" s="65"/>
      <c r="CO19" s="65"/>
      <c r="CP19" s="65"/>
      <c r="CQ19" s="65"/>
      <c r="CR19" s="65"/>
      <c r="CS19" s="65"/>
      <c r="CT19" s="65"/>
      <c r="CU19" s="65"/>
      <c r="CV19" s="65"/>
      <c r="CW19" s="65"/>
      <c r="CX19" s="65"/>
      <c r="CY19" s="65"/>
      <c r="CZ19" s="65"/>
      <c r="DA19" s="65"/>
      <c r="DB19" s="65"/>
      <c r="DC19" s="65"/>
      <c r="DD19" s="65"/>
      <c r="DE19" s="65"/>
      <c r="DF19" s="65"/>
      <c r="DG19" s="65"/>
      <c r="DH19" s="65"/>
      <c r="DI19" s="65"/>
      <c r="DJ19" s="65"/>
      <c r="DK19" s="65"/>
      <c r="DL19" s="65"/>
      <c r="DM19" s="65"/>
      <c r="DN19" s="65"/>
      <c r="DO19" s="65"/>
      <c r="DP19" s="65"/>
      <c r="DQ19" s="65"/>
      <c r="DR19" s="65"/>
      <c r="DS19" s="65"/>
      <c r="DT19" s="65"/>
      <c r="DU19" s="65"/>
      <c r="DV19" s="65"/>
      <c r="DW19" s="65"/>
      <c r="DX19" s="65"/>
      <c r="DY19" s="65"/>
      <c r="DZ19" s="65"/>
      <c r="EA19" s="65"/>
      <c r="EB19" s="65"/>
      <c r="EC19" s="65"/>
      <c r="ED19" s="65"/>
      <c r="EE19" s="65"/>
      <c r="EF19" s="65"/>
      <c r="EG19" s="65"/>
      <c r="EH19" s="65"/>
      <c r="EI19" s="65"/>
      <c r="EJ19" s="65"/>
      <c r="EK19" s="65"/>
      <c r="EL19" s="65"/>
      <c r="EM19" s="65"/>
      <c r="EN19" s="65"/>
      <c r="EO19" s="65"/>
      <c r="EP19" s="65"/>
      <c r="EQ19" s="65"/>
      <c r="ER19" s="65"/>
      <c r="ES19" s="65"/>
      <c r="ET19" s="65"/>
      <c r="EU19" s="65"/>
      <c r="EV19" s="65"/>
      <c r="EW19" s="65"/>
      <c r="EX19" s="65"/>
      <c r="EY19" s="65"/>
      <c r="EZ19" s="65"/>
      <c r="FA19" s="65"/>
      <c r="FB19" s="65"/>
      <c r="FC19" s="65"/>
      <c r="FD19" s="65"/>
      <c r="FE19" s="65"/>
      <c r="FF19" s="65"/>
      <c r="FG19" s="65"/>
      <c r="FH19" s="65"/>
      <c r="FI19" s="65"/>
      <c r="FJ19" s="65"/>
      <c r="FK19" s="65"/>
      <c r="FL19" s="65"/>
      <c r="FM19" s="65"/>
      <c r="FN19" s="65"/>
      <c r="FO19" s="65"/>
      <c r="FP19" s="65"/>
      <c r="FQ19" s="65"/>
      <c r="FR19" s="65"/>
      <c r="FS19" s="65"/>
      <c r="FT19" s="65"/>
      <c r="FU19" s="65"/>
      <c r="FV19" s="65"/>
      <c r="FW19" s="65"/>
      <c r="FX19" s="65"/>
      <c r="FY19" s="65"/>
      <c r="FZ19" s="65"/>
      <c r="GA19" s="65"/>
      <c r="GB19" s="65"/>
      <c r="GC19" s="65"/>
      <c r="GD19" s="65"/>
      <c r="GE19" s="65"/>
      <c r="GF19" s="65"/>
      <c r="GG19" s="65"/>
      <c r="GH19" s="65"/>
      <c r="GI19" s="65"/>
      <c r="GJ19" s="65"/>
      <c r="GK19" s="65"/>
      <c r="GL19" s="65"/>
      <c r="GM19" s="65"/>
      <c r="GN19" s="65"/>
      <c r="GO19" s="65"/>
      <c r="GP19" s="65"/>
      <c r="GQ19" s="65"/>
      <c r="GR19" s="65"/>
      <c r="GS19" s="65"/>
      <c r="GT19" s="65"/>
      <c r="GU19" s="65"/>
      <c r="GV19" s="65"/>
      <c r="GW19" s="65"/>
      <c r="GX19" s="65"/>
      <c r="GY19" s="65"/>
      <c r="GZ19" s="65"/>
      <c r="HA19" s="65"/>
      <c r="HB19" s="65"/>
      <c r="HC19" s="65"/>
      <c r="HD19" s="65"/>
      <c r="HE19" s="65"/>
      <c r="HF19" s="65"/>
      <c r="HG19" s="65"/>
      <c r="HH19" s="65"/>
      <c r="HI19" s="65"/>
      <c r="HJ19" s="65"/>
      <c r="HK19" s="65"/>
      <c r="HL19" s="65"/>
      <c r="HM19" s="65"/>
      <c r="HN19" s="65"/>
      <c r="HO19" s="65"/>
      <c r="HP19" s="65"/>
      <c r="HQ19" s="65"/>
      <c r="HR19" s="65"/>
      <c r="HS19" s="65"/>
      <c r="HT19" s="65"/>
      <c r="HU19" s="65"/>
      <c r="HV19" s="65"/>
      <c r="HW19" s="65"/>
      <c r="HX19" s="65"/>
      <c r="HY19" s="65"/>
      <c r="HZ19" s="65"/>
      <c r="IA19" s="65"/>
      <c r="IB19" s="65"/>
      <c r="IC19" s="65"/>
      <c r="ID19" s="65"/>
      <c r="IE19" s="65"/>
      <c r="IF19" s="65"/>
      <c r="IG19" s="65"/>
      <c r="IH19" s="65"/>
      <c r="II19" s="65"/>
      <c r="IJ19" s="65"/>
      <c r="IK19" s="65"/>
      <c r="IL19" s="65"/>
    </row>
    <row r="20" s="64" customFormat="1" ht="32.1" customHeight="1" spans="1:246">
      <c r="A20" s="65"/>
      <c r="B20" s="65"/>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c r="BN20" s="65"/>
      <c r="BO20" s="65"/>
      <c r="BP20" s="65"/>
      <c r="BQ20" s="65"/>
      <c r="BR20" s="65"/>
      <c r="BS20" s="65"/>
      <c r="BT20" s="65"/>
      <c r="BU20" s="65"/>
      <c r="BV20" s="65"/>
      <c r="BW20" s="65"/>
      <c r="BX20" s="65"/>
      <c r="BY20" s="65"/>
      <c r="BZ20" s="65"/>
      <c r="CA20" s="65"/>
      <c r="CB20" s="65"/>
      <c r="CC20" s="65"/>
      <c r="CD20" s="65"/>
      <c r="CE20" s="65"/>
      <c r="CF20" s="65"/>
      <c r="CG20" s="65"/>
      <c r="CH20" s="65"/>
      <c r="CI20" s="65"/>
      <c r="CJ20" s="65"/>
      <c r="CK20" s="65"/>
      <c r="CL20" s="65"/>
      <c r="CM20" s="65"/>
      <c r="CN20" s="65"/>
      <c r="CO20" s="65"/>
      <c r="CP20" s="65"/>
      <c r="CQ20" s="65"/>
      <c r="CR20" s="65"/>
      <c r="CS20" s="65"/>
      <c r="CT20" s="65"/>
      <c r="CU20" s="65"/>
      <c r="CV20" s="65"/>
      <c r="CW20" s="65"/>
      <c r="CX20" s="65"/>
      <c r="CY20" s="65"/>
      <c r="CZ20" s="65"/>
      <c r="DA20" s="65"/>
      <c r="DB20" s="65"/>
      <c r="DC20" s="65"/>
      <c r="DD20" s="65"/>
      <c r="DE20" s="65"/>
      <c r="DF20" s="65"/>
      <c r="DG20" s="65"/>
      <c r="DH20" s="65"/>
      <c r="DI20" s="65"/>
      <c r="DJ20" s="65"/>
      <c r="DK20" s="65"/>
      <c r="DL20" s="65"/>
      <c r="DM20" s="65"/>
      <c r="DN20" s="65"/>
      <c r="DO20" s="65"/>
      <c r="DP20" s="65"/>
      <c r="DQ20" s="65"/>
      <c r="DR20" s="65"/>
      <c r="DS20" s="65"/>
      <c r="DT20" s="65"/>
      <c r="DU20" s="65"/>
      <c r="DV20" s="65"/>
      <c r="DW20" s="65"/>
      <c r="DX20" s="65"/>
      <c r="DY20" s="65"/>
      <c r="DZ20" s="65"/>
      <c r="EA20" s="65"/>
      <c r="EB20" s="65"/>
      <c r="EC20" s="65"/>
      <c r="ED20" s="65"/>
      <c r="EE20" s="65"/>
      <c r="EF20" s="65"/>
      <c r="EG20" s="65"/>
      <c r="EH20" s="65"/>
      <c r="EI20" s="65"/>
      <c r="EJ20" s="65"/>
      <c r="EK20" s="65"/>
      <c r="EL20" s="65"/>
      <c r="EM20" s="65"/>
      <c r="EN20" s="65"/>
      <c r="EO20" s="65"/>
      <c r="EP20" s="65"/>
      <c r="EQ20" s="65"/>
      <c r="ER20" s="65"/>
      <c r="ES20" s="65"/>
      <c r="ET20" s="65"/>
      <c r="EU20" s="65"/>
      <c r="EV20" s="65"/>
      <c r="EW20" s="65"/>
      <c r="EX20" s="65"/>
      <c r="EY20" s="65"/>
      <c r="EZ20" s="65"/>
      <c r="FA20" s="65"/>
      <c r="FB20" s="65"/>
      <c r="FC20" s="65"/>
      <c r="FD20" s="65"/>
      <c r="FE20" s="65"/>
      <c r="FF20" s="65"/>
      <c r="FG20" s="65"/>
      <c r="FH20" s="65"/>
      <c r="FI20" s="65"/>
      <c r="FJ20" s="65"/>
      <c r="FK20" s="65"/>
      <c r="FL20" s="65"/>
      <c r="FM20" s="65"/>
      <c r="FN20" s="65"/>
      <c r="FO20" s="65"/>
      <c r="FP20" s="65"/>
      <c r="FQ20" s="65"/>
      <c r="FR20" s="65"/>
      <c r="FS20" s="65"/>
      <c r="FT20" s="65"/>
      <c r="FU20" s="65"/>
      <c r="FV20" s="65"/>
      <c r="FW20" s="65"/>
      <c r="FX20" s="65"/>
      <c r="FY20" s="65"/>
      <c r="FZ20" s="65"/>
      <c r="GA20" s="65"/>
      <c r="GB20" s="65"/>
      <c r="GC20" s="65"/>
      <c r="GD20" s="65"/>
      <c r="GE20" s="65"/>
      <c r="GF20" s="65"/>
      <c r="GG20" s="65"/>
      <c r="GH20" s="65"/>
      <c r="GI20" s="65"/>
      <c r="GJ20" s="65"/>
      <c r="GK20" s="65"/>
      <c r="GL20" s="65"/>
      <c r="GM20" s="65"/>
      <c r="GN20" s="65"/>
      <c r="GO20" s="65"/>
      <c r="GP20" s="65"/>
      <c r="GQ20" s="65"/>
      <c r="GR20" s="65"/>
      <c r="GS20" s="65"/>
      <c r="GT20" s="65"/>
      <c r="GU20" s="65"/>
      <c r="GV20" s="65"/>
      <c r="GW20" s="65"/>
      <c r="GX20" s="65"/>
      <c r="GY20" s="65"/>
      <c r="GZ20" s="65"/>
      <c r="HA20" s="65"/>
      <c r="HB20" s="65"/>
      <c r="HC20" s="65"/>
      <c r="HD20" s="65"/>
      <c r="HE20" s="65"/>
      <c r="HF20" s="65"/>
      <c r="HG20" s="65"/>
      <c r="HH20" s="65"/>
      <c r="HI20" s="65"/>
      <c r="HJ20" s="65"/>
      <c r="HK20" s="65"/>
      <c r="HL20" s="65"/>
      <c r="HM20" s="65"/>
      <c r="HN20" s="65"/>
      <c r="HO20" s="65"/>
      <c r="HP20" s="65"/>
      <c r="HQ20" s="65"/>
      <c r="HR20" s="65"/>
      <c r="HS20" s="65"/>
      <c r="HT20" s="65"/>
      <c r="HU20" s="65"/>
      <c r="HV20" s="65"/>
      <c r="HW20" s="65"/>
      <c r="HX20" s="65"/>
      <c r="HY20" s="65"/>
      <c r="HZ20" s="65"/>
      <c r="IA20" s="65"/>
      <c r="IB20" s="65"/>
      <c r="IC20" s="65"/>
      <c r="ID20" s="65"/>
      <c r="IE20" s="65"/>
      <c r="IF20" s="65"/>
      <c r="IG20" s="65"/>
      <c r="IH20" s="65"/>
      <c r="II20" s="65"/>
      <c r="IJ20" s="65"/>
      <c r="IK20" s="65"/>
      <c r="IL20" s="65"/>
    </row>
    <row r="21" s="64" customFormat="1" ht="32.1" customHeight="1" spans="1:246">
      <c r="A21" s="65"/>
      <c r="B21" s="65"/>
      <c r="C21" s="65"/>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s="65"/>
      <c r="BB21" s="65"/>
      <c r="BC21" s="65"/>
      <c r="BD21" s="65"/>
      <c r="BE21" s="65"/>
      <c r="BF21" s="65"/>
      <c r="BG21" s="65"/>
      <c r="BH21" s="65"/>
      <c r="BI21" s="65"/>
      <c r="BJ21" s="65"/>
      <c r="BK21" s="65"/>
      <c r="BL21" s="65"/>
      <c r="BM21" s="65"/>
      <c r="BN21" s="65"/>
      <c r="BO21" s="65"/>
      <c r="BP21" s="65"/>
      <c r="BQ21" s="65"/>
      <c r="BR21" s="65"/>
      <c r="BS21" s="65"/>
      <c r="BT21" s="65"/>
      <c r="BU21" s="65"/>
      <c r="BV21" s="65"/>
      <c r="BW21" s="65"/>
      <c r="BX21" s="65"/>
      <c r="BY21" s="65"/>
      <c r="BZ21" s="65"/>
      <c r="CA21" s="65"/>
      <c r="CB21" s="65"/>
      <c r="CC21" s="65"/>
      <c r="CD21" s="65"/>
      <c r="CE21" s="65"/>
      <c r="CF21" s="65"/>
      <c r="CG21" s="65"/>
      <c r="CH21" s="65"/>
      <c r="CI21" s="65"/>
      <c r="CJ21" s="65"/>
      <c r="CK21" s="65"/>
      <c r="CL21" s="65"/>
      <c r="CM21" s="65"/>
      <c r="CN21" s="65"/>
      <c r="CO21" s="65"/>
      <c r="CP21" s="65"/>
      <c r="CQ21" s="65"/>
      <c r="CR21" s="65"/>
      <c r="CS21" s="65"/>
      <c r="CT21" s="65"/>
      <c r="CU21" s="65"/>
      <c r="CV21" s="65"/>
      <c r="CW21" s="65"/>
      <c r="CX21" s="65"/>
      <c r="CY21" s="65"/>
      <c r="CZ21" s="65"/>
      <c r="DA21" s="65"/>
      <c r="DB21" s="65"/>
      <c r="DC21" s="65"/>
      <c r="DD21" s="65"/>
      <c r="DE21" s="65"/>
      <c r="DF21" s="65"/>
      <c r="DG21" s="65"/>
      <c r="DH21" s="65"/>
      <c r="DI21" s="65"/>
      <c r="DJ21" s="65"/>
      <c r="DK21" s="65"/>
      <c r="DL21" s="65"/>
      <c r="DM21" s="65"/>
      <c r="DN21" s="65"/>
      <c r="DO21" s="65"/>
      <c r="DP21" s="65"/>
      <c r="DQ21" s="65"/>
      <c r="DR21" s="65"/>
      <c r="DS21" s="65"/>
      <c r="DT21" s="65"/>
      <c r="DU21" s="65"/>
      <c r="DV21" s="65"/>
      <c r="DW21" s="65"/>
      <c r="DX21" s="65"/>
      <c r="DY21" s="65"/>
      <c r="DZ21" s="65"/>
      <c r="EA21" s="65"/>
      <c r="EB21" s="65"/>
      <c r="EC21" s="65"/>
      <c r="ED21" s="65"/>
      <c r="EE21" s="65"/>
      <c r="EF21" s="65"/>
      <c r="EG21" s="65"/>
      <c r="EH21" s="65"/>
      <c r="EI21" s="65"/>
      <c r="EJ21" s="65"/>
      <c r="EK21" s="65"/>
      <c r="EL21" s="65"/>
      <c r="EM21" s="65"/>
      <c r="EN21" s="65"/>
      <c r="EO21" s="65"/>
      <c r="EP21" s="65"/>
      <c r="EQ21" s="65"/>
      <c r="ER21" s="65"/>
      <c r="ES21" s="65"/>
      <c r="ET21" s="65"/>
      <c r="EU21" s="65"/>
      <c r="EV21" s="65"/>
      <c r="EW21" s="65"/>
      <c r="EX21" s="65"/>
      <c r="EY21" s="65"/>
      <c r="EZ21" s="65"/>
      <c r="FA21" s="65"/>
      <c r="FB21" s="65"/>
      <c r="FC21" s="65"/>
      <c r="FD21" s="65"/>
      <c r="FE21" s="65"/>
      <c r="FF21" s="65"/>
      <c r="FG21" s="65"/>
      <c r="FH21" s="65"/>
      <c r="FI21" s="65"/>
      <c r="FJ21" s="65"/>
      <c r="FK21" s="65"/>
      <c r="FL21" s="65"/>
      <c r="FM21" s="65"/>
      <c r="FN21" s="65"/>
      <c r="FO21" s="65"/>
      <c r="FP21" s="65"/>
      <c r="FQ21" s="65"/>
      <c r="FR21" s="65"/>
      <c r="FS21" s="65"/>
      <c r="FT21" s="65"/>
      <c r="FU21" s="65"/>
      <c r="FV21" s="65"/>
      <c r="FW21" s="65"/>
      <c r="FX21" s="65"/>
      <c r="FY21" s="65"/>
      <c r="FZ21" s="65"/>
      <c r="GA21" s="65"/>
      <c r="GB21" s="65"/>
      <c r="GC21" s="65"/>
      <c r="GD21" s="65"/>
      <c r="GE21" s="65"/>
      <c r="GF21" s="65"/>
      <c r="GG21" s="65"/>
      <c r="GH21" s="65"/>
      <c r="GI21" s="65"/>
      <c r="GJ21" s="65"/>
      <c r="GK21" s="65"/>
      <c r="GL21" s="65"/>
      <c r="GM21" s="65"/>
      <c r="GN21" s="65"/>
      <c r="GO21" s="65"/>
      <c r="GP21" s="65"/>
      <c r="GQ21" s="65"/>
      <c r="GR21" s="65"/>
      <c r="GS21" s="65"/>
      <c r="GT21" s="65"/>
      <c r="GU21" s="65"/>
      <c r="GV21" s="65"/>
      <c r="GW21" s="65"/>
      <c r="GX21" s="65"/>
      <c r="GY21" s="65"/>
      <c r="GZ21" s="65"/>
      <c r="HA21" s="65"/>
      <c r="HB21" s="65"/>
      <c r="HC21" s="65"/>
      <c r="HD21" s="65"/>
      <c r="HE21" s="65"/>
      <c r="HF21" s="65"/>
      <c r="HG21" s="65"/>
      <c r="HH21" s="65"/>
      <c r="HI21" s="65"/>
      <c r="HJ21" s="65"/>
      <c r="HK21" s="65"/>
      <c r="HL21" s="65"/>
      <c r="HM21" s="65"/>
      <c r="HN21" s="65"/>
      <c r="HO21" s="65"/>
      <c r="HP21" s="65"/>
      <c r="HQ21" s="65"/>
      <c r="HR21" s="65"/>
      <c r="HS21" s="65"/>
      <c r="HT21" s="65"/>
      <c r="HU21" s="65"/>
      <c r="HV21" s="65"/>
      <c r="HW21" s="65"/>
      <c r="HX21" s="65"/>
      <c r="HY21" s="65"/>
      <c r="HZ21" s="65"/>
      <c r="IA21" s="65"/>
      <c r="IB21" s="65"/>
      <c r="IC21" s="65"/>
      <c r="ID21" s="65"/>
      <c r="IE21" s="65"/>
      <c r="IF21" s="65"/>
      <c r="IG21" s="65"/>
      <c r="IH21" s="65"/>
      <c r="II21" s="65"/>
      <c r="IJ21" s="65"/>
      <c r="IK21" s="65"/>
      <c r="IL21" s="65"/>
    </row>
    <row r="22" s="64" customFormat="1" ht="32.1" customHeight="1" spans="1:246">
      <c r="A22" s="65"/>
      <c r="B22" s="65"/>
      <c r="C22" s="65"/>
      <c r="D22" s="65"/>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65"/>
      <c r="BA22" s="65"/>
      <c r="BB22" s="65"/>
      <c r="BC22" s="65"/>
      <c r="BD22" s="65"/>
      <c r="BE22" s="65"/>
      <c r="BF22" s="65"/>
      <c r="BG22" s="65"/>
      <c r="BH22" s="65"/>
      <c r="BI22" s="65"/>
      <c r="BJ22" s="65"/>
      <c r="BK22" s="65"/>
      <c r="BL22" s="65"/>
      <c r="BM22" s="65"/>
      <c r="BN22" s="65"/>
      <c r="BO22" s="65"/>
      <c r="BP22" s="65"/>
      <c r="BQ22" s="65"/>
      <c r="BR22" s="65"/>
      <c r="BS22" s="65"/>
      <c r="BT22" s="65"/>
      <c r="BU22" s="65"/>
      <c r="BV22" s="65"/>
      <c r="BW22" s="65"/>
      <c r="BX22" s="65"/>
      <c r="BY22" s="65"/>
      <c r="BZ22" s="65"/>
      <c r="CA22" s="65"/>
      <c r="CB22" s="65"/>
      <c r="CC22" s="65"/>
      <c r="CD22" s="65"/>
      <c r="CE22" s="65"/>
      <c r="CF22" s="65"/>
      <c r="CG22" s="65"/>
      <c r="CH22" s="65"/>
      <c r="CI22" s="65"/>
      <c r="CJ22" s="65"/>
      <c r="CK22" s="65"/>
      <c r="CL22" s="65"/>
      <c r="CM22" s="65"/>
      <c r="CN22" s="65"/>
      <c r="CO22" s="65"/>
      <c r="CP22" s="65"/>
      <c r="CQ22" s="65"/>
      <c r="CR22" s="65"/>
      <c r="CS22" s="65"/>
      <c r="CT22" s="65"/>
      <c r="CU22" s="65"/>
      <c r="CV22" s="65"/>
      <c r="CW22" s="65"/>
      <c r="CX22" s="65"/>
      <c r="CY22" s="65"/>
      <c r="CZ22" s="65"/>
      <c r="DA22" s="65"/>
      <c r="DB22" s="65"/>
      <c r="DC22" s="65"/>
      <c r="DD22" s="65"/>
      <c r="DE22" s="65"/>
      <c r="DF22" s="65"/>
      <c r="DG22" s="65"/>
      <c r="DH22" s="65"/>
      <c r="DI22" s="65"/>
      <c r="DJ22" s="65"/>
      <c r="DK22" s="65"/>
      <c r="DL22" s="65"/>
      <c r="DM22" s="65"/>
      <c r="DN22" s="65"/>
      <c r="DO22" s="65"/>
      <c r="DP22" s="65"/>
      <c r="DQ22" s="65"/>
      <c r="DR22" s="65"/>
      <c r="DS22" s="65"/>
      <c r="DT22" s="65"/>
      <c r="DU22" s="65"/>
      <c r="DV22" s="65"/>
      <c r="DW22" s="65"/>
      <c r="DX22" s="65"/>
      <c r="DY22" s="65"/>
      <c r="DZ22" s="65"/>
      <c r="EA22" s="65"/>
      <c r="EB22" s="65"/>
      <c r="EC22" s="65"/>
      <c r="ED22" s="65"/>
      <c r="EE22" s="65"/>
      <c r="EF22" s="65"/>
      <c r="EG22" s="65"/>
      <c r="EH22" s="65"/>
      <c r="EI22" s="65"/>
      <c r="EJ22" s="65"/>
      <c r="EK22" s="65"/>
      <c r="EL22" s="65"/>
      <c r="EM22" s="65"/>
      <c r="EN22" s="65"/>
      <c r="EO22" s="65"/>
      <c r="EP22" s="65"/>
      <c r="EQ22" s="65"/>
      <c r="ER22" s="65"/>
      <c r="ES22" s="65"/>
      <c r="ET22" s="65"/>
      <c r="EU22" s="65"/>
      <c r="EV22" s="65"/>
      <c r="EW22" s="65"/>
      <c r="EX22" s="65"/>
      <c r="EY22" s="65"/>
      <c r="EZ22" s="65"/>
      <c r="FA22" s="65"/>
      <c r="FB22" s="65"/>
      <c r="FC22" s="65"/>
      <c r="FD22" s="65"/>
      <c r="FE22" s="65"/>
      <c r="FF22" s="65"/>
      <c r="FG22" s="65"/>
      <c r="FH22" s="65"/>
      <c r="FI22" s="65"/>
      <c r="FJ22" s="65"/>
      <c r="FK22" s="65"/>
      <c r="FL22" s="65"/>
      <c r="FM22" s="65"/>
      <c r="FN22" s="65"/>
      <c r="FO22" s="65"/>
      <c r="FP22" s="65"/>
      <c r="FQ22" s="65"/>
      <c r="FR22" s="65"/>
      <c r="FS22" s="65"/>
      <c r="FT22" s="65"/>
      <c r="FU22" s="65"/>
      <c r="FV22" s="65"/>
      <c r="FW22" s="65"/>
      <c r="FX22" s="65"/>
      <c r="FY22" s="65"/>
      <c r="FZ22" s="65"/>
      <c r="GA22" s="65"/>
      <c r="GB22" s="65"/>
      <c r="GC22" s="65"/>
      <c r="GD22" s="65"/>
      <c r="GE22" s="65"/>
      <c r="GF22" s="65"/>
      <c r="GG22" s="65"/>
      <c r="GH22" s="65"/>
      <c r="GI22" s="65"/>
      <c r="GJ22" s="65"/>
      <c r="GK22" s="65"/>
      <c r="GL22" s="65"/>
      <c r="GM22" s="65"/>
      <c r="GN22" s="65"/>
      <c r="GO22" s="65"/>
      <c r="GP22" s="65"/>
      <c r="GQ22" s="65"/>
      <c r="GR22" s="65"/>
      <c r="GS22" s="65"/>
      <c r="GT22" s="65"/>
      <c r="GU22" s="65"/>
      <c r="GV22" s="65"/>
      <c r="GW22" s="65"/>
      <c r="GX22" s="65"/>
      <c r="GY22" s="65"/>
      <c r="GZ22" s="65"/>
      <c r="HA22" s="65"/>
      <c r="HB22" s="65"/>
      <c r="HC22" s="65"/>
      <c r="HD22" s="65"/>
      <c r="HE22" s="65"/>
      <c r="HF22" s="65"/>
      <c r="HG22" s="65"/>
      <c r="HH22" s="65"/>
      <c r="HI22" s="65"/>
      <c r="HJ22" s="65"/>
      <c r="HK22" s="65"/>
      <c r="HL22" s="65"/>
      <c r="HM22" s="65"/>
      <c r="HN22" s="65"/>
      <c r="HO22" s="65"/>
      <c r="HP22" s="65"/>
      <c r="HQ22" s="65"/>
      <c r="HR22" s="65"/>
      <c r="HS22" s="65"/>
      <c r="HT22" s="65"/>
      <c r="HU22" s="65"/>
      <c r="HV22" s="65"/>
      <c r="HW22" s="65"/>
      <c r="HX22" s="65"/>
      <c r="HY22" s="65"/>
      <c r="HZ22" s="65"/>
      <c r="IA22" s="65"/>
      <c r="IB22" s="65"/>
      <c r="IC22" s="65"/>
      <c r="ID22" s="65"/>
      <c r="IE22" s="65"/>
      <c r="IF22" s="65"/>
      <c r="IG22" s="65"/>
      <c r="IH22" s="65"/>
      <c r="II22" s="65"/>
      <c r="IJ22" s="65"/>
      <c r="IK22" s="65"/>
      <c r="IL22" s="65"/>
    </row>
    <row r="23" s="64" customFormat="1" ht="32.1" customHeight="1" spans="1:246">
      <c r="A23" s="65"/>
      <c r="B23" s="65"/>
      <c r="C23" s="65"/>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c r="AZ23" s="65"/>
      <c r="BA23" s="65"/>
      <c r="BB23" s="65"/>
      <c r="BC23" s="65"/>
      <c r="BD23" s="65"/>
      <c r="BE23" s="65"/>
      <c r="BF23" s="65"/>
      <c r="BG23" s="65"/>
      <c r="BH23" s="65"/>
      <c r="BI23" s="65"/>
      <c r="BJ23" s="65"/>
      <c r="BK23" s="65"/>
      <c r="BL23" s="65"/>
      <c r="BM23" s="65"/>
      <c r="BN23" s="65"/>
      <c r="BO23" s="65"/>
      <c r="BP23" s="65"/>
      <c r="BQ23" s="65"/>
      <c r="BR23" s="65"/>
      <c r="BS23" s="65"/>
      <c r="BT23" s="65"/>
      <c r="BU23" s="65"/>
      <c r="BV23" s="65"/>
      <c r="BW23" s="65"/>
      <c r="BX23" s="65"/>
      <c r="BY23" s="65"/>
      <c r="BZ23" s="65"/>
      <c r="CA23" s="65"/>
      <c r="CB23" s="65"/>
      <c r="CC23" s="65"/>
      <c r="CD23" s="65"/>
      <c r="CE23" s="65"/>
      <c r="CF23" s="65"/>
      <c r="CG23" s="65"/>
      <c r="CH23" s="65"/>
      <c r="CI23" s="65"/>
      <c r="CJ23" s="65"/>
      <c r="CK23" s="65"/>
      <c r="CL23" s="65"/>
      <c r="CM23" s="65"/>
      <c r="CN23" s="65"/>
      <c r="CO23" s="65"/>
      <c r="CP23" s="65"/>
      <c r="CQ23" s="65"/>
      <c r="CR23" s="65"/>
      <c r="CS23" s="65"/>
      <c r="CT23" s="65"/>
      <c r="CU23" s="65"/>
      <c r="CV23" s="65"/>
      <c r="CW23" s="65"/>
      <c r="CX23" s="65"/>
      <c r="CY23" s="65"/>
      <c r="CZ23" s="65"/>
      <c r="DA23" s="65"/>
      <c r="DB23" s="65"/>
      <c r="DC23" s="65"/>
      <c r="DD23" s="65"/>
      <c r="DE23" s="65"/>
      <c r="DF23" s="65"/>
      <c r="DG23" s="65"/>
      <c r="DH23" s="65"/>
      <c r="DI23" s="65"/>
      <c r="DJ23" s="65"/>
      <c r="DK23" s="65"/>
      <c r="DL23" s="65"/>
      <c r="DM23" s="65"/>
      <c r="DN23" s="65"/>
      <c r="DO23" s="65"/>
      <c r="DP23" s="65"/>
      <c r="DQ23" s="65"/>
      <c r="DR23" s="65"/>
      <c r="DS23" s="65"/>
      <c r="DT23" s="65"/>
      <c r="DU23" s="65"/>
      <c r="DV23" s="65"/>
      <c r="DW23" s="65"/>
      <c r="DX23" s="65"/>
      <c r="DY23" s="65"/>
      <c r="DZ23" s="65"/>
      <c r="EA23" s="65"/>
      <c r="EB23" s="65"/>
      <c r="EC23" s="65"/>
      <c r="ED23" s="65"/>
      <c r="EE23" s="65"/>
      <c r="EF23" s="65"/>
      <c r="EG23" s="65"/>
      <c r="EH23" s="65"/>
      <c r="EI23" s="65"/>
      <c r="EJ23" s="65"/>
      <c r="EK23" s="65"/>
      <c r="EL23" s="65"/>
      <c r="EM23" s="65"/>
      <c r="EN23" s="65"/>
      <c r="EO23" s="65"/>
      <c r="EP23" s="65"/>
      <c r="EQ23" s="65"/>
      <c r="ER23" s="65"/>
      <c r="ES23" s="65"/>
      <c r="ET23" s="65"/>
      <c r="EU23" s="65"/>
      <c r="EV23" s="65"/>
      <c r="EW23" s="65"/>
      <c r="EX23" s="65"/>
      <c r="EY23" s="65"/>
      <c r="EZ23" s="65"/>
      <c r="FA23" s="65"/>
      <c r="FB23" s="65"/>
      <c r="FC23" s="65"/>
      <c r="FD23" s="65"/>
      <c r="FE23" s="65"/>
      <c r="FF23" s="65"/>
      <c r="FG23" s="65"/>
      <c r="FH23" s="65"/>
      <c r="FI23" s="65"/>
      <c r="FJ23" s="65"/>
      <c r="FK23" s="65"/>
      <c r="FL23" s="65"/>
      <c r="FM23" s="65"/>
      <c r="FN23" s="65"/>
      <c r="FO23" s="65"/>
      <c r="FP23" s="65"/>
      <c r="FQ23" s="65"/>
      <c r="FR23" s="65"/>
      <c r="FS23" s="65"/>
      <c r="FT23" s="65"/>
      <c r="FU23" s="65"/>
      <c r="FV23" s="65"/>
      <c r="FW23" s="65"/>
      <c r="FX23" s="65"/>
      <c r="FY23" s="65"/>
      <c r="FZ23" s="65"/>
      <c r="GA23" s="65"/>
      <c r="GB23" s="65"/>
      <c r="GC23" s="65"/>
      <c r="GD23" s="65"/>
      <c r="GE23" s="65"/>
      <c r="GF23" s="65"/>
      <c r="GG23" s="65"/>
      <c r="GH23" s="65"/>
      <c r="GI23" s="65"/>
      <c r="GJ23" s="65"/>
      <c r="GK23" s="65"/>
      <c r="GL23" s="65"/>
      <c r="GM23" s="65"/>
      <c r="GN23" s="65"/>
      <c r="GO23" s="65"/>
      <c r="GP23" s="65"/>
      <c r="GQ23" s="65"/>
      <c r="GR23" s="65"/>
      <c r="GS23" s="65"/>
      <c r="GT23" s="65"/>
      <c r="GU23" s="65"/>
      <c r="GV23" s="65"/>
      <c r="GW23" s="65"/>
      <c r="GX23" s="65"/>
      <c r="GY23" s="65"/>
      <c r="GZ23" s="65"/>
      <c r="HA23" s="65"/>
      <c r="HB23" s="65"/>
      <c r="HC23" s="65"/>
      <c r="HD23" s="65"/>
      <c r="HE23" s="65"/>
      <c r="HF23" s="65"/>
      <c r="HG23" s="65"/>
      <c r="HH23" s="65"/>
      <c r="HI23" s="65"/>
      <c r="HJ23" s="65"/>
      <c r="HK23" s="65"/>
      <c r="HL23" s="65"/>
      <c r="HM23" s="65"/>
      <c r="HN23" s="65"/>
      <c r="HO23" s="65"/>
      <c r="HP23" s="65"/>
      <c r="HQ23" s="65"/>
      <c r="HR23" s="65"/>
      <c r="HS23" s="65"/>
      <c r="HT23" s="65"/>
      <c r="HU23" s="65"/>
      <c r="HV23" s="65"/>
      <c r="HW23" s="65"/>
      <c r="HX23" s="65"/>
      <c r="HY23" s="65"/>
      <c r="HZ23" s="65"/>
      <c r="IA23" s="65"/>
      <c r="IB23" s="65"/>
      <c r="IC23" s="65"/>
      <c r="ID23" s="65"/>
      <c r="IE23" s="65"/>
      <c r="IF23" s="65"/>
      <c r="IG23" s="65"/>
      <c r="IH23" s="65"/>
      <c r="II23" s="65"/>
      <c r="IJ23" s="65"/>
      <c r="IK23" s="65"/>
      <c r="IL23" s="65"/>
    </row>
    <row r="24" s="64" customFormat="1" ht="32.1" customHeight="1" spans="1:246">
      <c r="A24" s="65"/>
      <c r="B24" s="65"/>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c r="BK24" s="65"/>
      <c r="BL24" s="65"/>
      <c r="BM24" s="65"/>
      <c r="BN24" s="65"/>
      <c r="BO24" s="65"/>
      <c r="BP24" s="65"/>
      <c r="BQ24" s="65"/>
      <c r="BR24" s="65"/>
      <c r="BS24" s="65"/>
      <c r="BT24" s="65"/>
      <c r="BU24" s="65"/>
      <c r="BV24" s="65"/>
      <c r="BW24" s="65"/>
      <c r="BX24" s="65"/>
      <c r="BY24" s="65"/>
      <c r="BZ24" s="65"/>
      <c r="CA24" s="65"/>
      <c r="CB24" s="65"/>
      <c r="CC24" s="65"/>
      <c r="CD24" s="65"/>
      <c r="CE24" s="65"/>
      <c r="CF24" s="65"/>
      <c r="CG24" s="65"/>
      <c r="CH24" s="65"/>
      <c r="CI24" s="65"/>
      <c r="CJ24" s="65"/>
      <c r="CK24" s="65"/>
      <c r="CL24" s="65"/>
      <c r="CM24" s="65"/>
      <c r="CN24" s="65"/>
      <c r="CO24" s="65"/>
      <c r="CP24" s="65"/>
      <c r="CQ24" s="65"/>
      <c r="CR24" s="65"/>
      <c r="CS24" s="65"/>
      <c r="CT24" s="65"/>
      <c r="CU24" s="65"/>
      <c r="CV24" s="65"/>
      <c r="CW24" s="65"/>
      <c r="CX24" s="65"/>
      <c r="CY24" s="65"/>
      <c r="CZ24" s="65"/>
      <c r="DA24" s="65"/>
      <c r="DB24" s="65"/>
      <c r="DC24" s="65"/>
      <c r="DD24" s="65"/>
      <c r="DE24" s="65"/>
      <c r="DF24" s="65"/>
      <c r="DG24" s="65"/>
      <c r="DH24" s="65"/>
      <c r="DI24" s="65"/>
      <c r="DJ24" s="65"/>
      <c r="DK24" s="65"/>
      <c r="DL24" s="65"/>
      <c r="DM24" s="65"/>
      <c r="DN24" s="65"/>
      <c r="DO24" s="65"/>
      <c r="DP24" s="65"/>
      <c r="DQ24" s="65"/>
      <c r="DR24" s="65"/>
      <c r="DS24" s="65"/>
      <c r="DT24" s="65"/>
      <c r="DU24" s="65"/>
      <c r="DV24" s="65"/>
      <c r="DW24" s="65"/>
      <c r="DX24" s="65"/>
      <c r="DY24" s="65"/>
      <c r="DZ24" s="65"/>
      <c r="EA24" s="65"/>
      <c r="EB24" s="65"/>
      <c r="EC24" s="65"/>
      <c r="ED24" s="65"/>
      <c r="EE24" s="65"/>
      <c r="EF24" s="65"/>
      <c r="EG24" s="65"/>
      <c r="EH24" s="65"/>
      <c r="EI24" s="65"/>
      <c r="EJ24" s="65"/>
      <c r="EK24" s="65"/>
      <c r="EL24" s="65"/>
      <c r="EM24" s="65"/>
      <c r="EN24" s="65"/>
      <c r="EO24" s="65"/>
      <c r="EP24" s="65"/>
      <c r="EQ24" s="65"/>
      <c r="ER24" s="65"/>
      <c r="ES24" s="65"/>
      <c r="ET24" s="65"/>
      <c r="EU24" s="65"/>
      <c r="EV24" s="65"/>
      <c r="EW24" s="65"/>
      <c r="EX24" s="65"/>
      <c r="EY24" s="65"/>
      <c r="EZ24" s="65"/>
      <c r="FA24" s="65"/>
      <c r="FB24" s="65"/>
      <c r="FC24" s="65"/>
      <c r="FD24" s="65"/>
      <c r="FE24" s="65"/>
      <c r="FF24" s="65"/>
      <c r="FG24" s="65"/>
      <c r="FH24" s="65"/>
      <c r="FI24" s="65"/>
      <c r="FJ24" s="65"/>
      <c r="FK24" s="65"/>
      <c r="FL24" s="65"/>
      <c r="FM24" s="65"/>
      <c r="FN24" s="65"/>
      <c r="FO24" s="65"/>
      <c r="FP24" s="65"/>
      <c r="FQ24" s="65"/>
      <c r="FR24" s="65"/>
      <c r="FS24" s="65"/>
      <c r="FT24" s="65"/>
      <c r="FU24" s="65"/>
      <c r="FV24" s="65"/>
      <c r="FW24" s="65"/>
      <c r="FX24" s="65"/>
      <c r="FY24" s="65"/>
      <c r="FZ24" s="65"/>
      <c r="GA24" s="65"/>
      <c r="GB24" s="65"/>
      <c r="GC24" s="65"/>
      <c r="GD24" s="65"/>
      <c r="GE24" s="65"/>
      <c r="GF24" s="65"/>
      <c r="GG24" s="65"/>
      <c r="GH24" s="65"/>
      <c r="GI24" s="65"/>
      <c r="GJ24" s="65"/>
      <c r="GK24" s="65"/>
      <c r="GL24" s="65"/>
      <c r="GM24" s="65"/>
      <c r="GN24" s="65"/>
      <c r="GO24" s="65"/>
      <c r="GP24" s="65"/>
      <c r="GQ24" s="65"/>
      <c r="GR24" s="65"/>
      <c r="GS24" s="65"/>
      <c r="GT24" s="65"/>
      <c r="GU24" s="65"/>
      <c r="GV24" s="65"/>
      <c r="GW24" s="65"/>
      <c r="GX24" s="65"/>
      <c r="GY24" s="65"/>
      <c r="GZ24" s="65"/>
      <c r="HA24" s="65"/>
      <c r="HB24" s="65"/>
      <c r="HC24" s="65"/>
      <c r="HD24" s="65"/>
      <c r="HE24" s="65"/>
      <c r="HF24" s="65"/>
      <c r="HG24" s="65"/>
      <c r="HH24" s="65"/>
      <c r="HI24" s="65"/>
      <c r="HJ24" s="65"/>
      <c r="HK24" s="65"/>
      <c r="HL24" s="65"/>
      <c r="HM24" s="65"/>
      <c r="HN24" s="65"/>
      <c r="HO24" s="65"/>
      <c r="HP24" s="65"/>
      <c r="HQ24" s="65"/>
      <c r="HR24" s="65"/>
      <c r="HS24" s="65"/>
      <c r="HT24" s="65"/>
      <c r="HU24" s="65"/>
      <c r="HV24" s="65"/>
      <c r="HW24" s="65"/>
      <c r="HX24" s="65"/>
      <c r="HY24" s="65"/>
      <c r="HZ24" s="65"/>
      <c r="IA24" s="65"/>
      <c r="IB24" s="65"/>
      <c r="IC24" s="65"/>
      <c r="ID24" s="65"/>
      <c r="IE24" s="65"/>
      <c r="IF24" s="65"/>
      <c r="IG24" s="65"/>
      <c r="IH24" s="65"/>
      <c r="II24" s="65"/>
      <c r="IJ24" s="65"/>
      <c r="IK24" s="65"/>
      <c r="IL24" s="65"/>
    </row>
    <row r="25" s="64" customFormat="1" ht="32.1" customHeight="1" spans="1:246">
      <c r="A25" s="65"/>
      <c r="B25" s="65"/>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c r="AZ25" s="65"/>
      <c r="BA25" s="65"/>
      <c r="BB25" s="65"/>
      <c r="BC25" s="65"/>
      <c r="BD25" s="65"/>
      <c r="BE25" s="65"/>
      <c r="BF25" s="65"/>
      <c r="BG25" s="65"/>
      <c r="BH25" s="65"/>
      <c r="BI25" s="65"/>
      <c r="BJ25" s="65"/>
      <c r="BK25" s="65"/>
      <c r="BL25" s="65"/>
      <c r="BM25" s="65"/>
      <c r="BN25" s="65"/>
      <c r="BO25" s="65"/>
      <c r="BP25" s="65"/>
      <c r="BQ25" s="65"/>
      <c r="BR25" s="65"/>
      <c r="BS25" s="65"/>
      <c r="BT25" s="65"/>
      <c r="BU25" s="65"/>
      <c r="BV25" s="65"/>
      <c r="BW25" s="65"/>
      <c r="BX25" s="65"/>
      <c r="BY25" s="65"/>
      <c r="BZ25" s="65"/>
      <c r="CA25" s="65"/>
      <c r="CB25" s="65"/>
      <c r="CC25" s="65"/>
      <c r="CD25" s="65"/>
      <c r="CE25" s="65"/>
      <c r="CF25" s="65"/>
      <c r="CG25" s="65"/>
      <c r="CH25" s="65"/>
      <c r="CI25" s="65"/>
      <c r="CJ25" s="65"/>
      <c r="CK25" s="65"/>
      <c r="CL25" s="65"/>
      <c r="CM25" s="65"/>
      <c r="CN25" s="65"/>
      <c r="CO25" s="65"/>
      <c r="CP25" s="65"/>
      <c r="CQ25" s="65"/>
      <c r="CR25" s="65"/>
      <c r="CS25" s="65"/>
      <c r="CT25" s="65"/>
      <c r="CU25" s="65"/>
      <c r="CV25" s="65"/>
      <c r="CW25" s="65"/>
      <c r="CX25" s="65"/>
      <c r="CY25" s="65"/>
      <c r="CZ25" s="65"/>
      <c r="DA25" s="65"/>
      <c r="DB25" s="65"/>
      <c r="DC25" s="65"/>
      <c r="DD25" s="65"/>
      <c r="DE25" s="65"/>
      <c r="DF25" s="65"/>
      <c r="DG25" s="65"/>
      <c r="DH25" s="65"/>
      <c r="DI25" s="65"/>
      <c r="DJ25" s="65"/>
      <c r="DK25" s="65"/>
      <c r="DL25" s="65"/>
      <c r="DM25" s="65"/>
      <c r="DN25" s="65"/>
      <c r="DO25" s="65"/>
      <c r="DP25" s="65"/>
      <c r="DQ25" s="65"/>
      <c r="DR25" s="65"/>
      <c r="DS25" s="65"/>
      <c r="DT25" s="65"/>
      <c r="DU25" s="65"/>
      <c r="DV25" s="65"/>
      <c r="DW25" s="65"/>
      <c r="DX25" s="65"/>
      <c r="DY25" s="65"/>
      <c r="DZ25" s="65"/>
      <c r="EA25" s="65"/>
      <c r="EB25" s="65"/>
      <c r="EC25" s="65"/>
      <c r="ED25" s="65"/>
      <c r="EE25" s="65"/>
      <c r="EF25" s="65"/>
      <c r="EG25" s="65"/>
      <c r="EH25" s="65"/>
      <c r="EI25" s="65"/>
      <c r="EJ25" s="65"/>
      <c r="EK25" s="65"/>
      <c r="EL25" s="65"/>
      <c r="EM25" s="65"/>
      <c r="EN25" s="65"/>
      <c r="EO25" s="65"/>
      <c r="EP25" s="65"/>
      <c r="EQ25" s="65"/>
      <c r="ER25" s="65"/>
      <c r="ES25" s="65"/>
      <c r="ET25" s="65"/>
      <c r="EU25" s="65"/>
      <c r="EV25" s="65"/>
      <c r="EW25" s="65"/>
      <c r="EX25" s="65"/>
      <c r="EY25" s="65"/>
      <c r="EZ25" s="65"/>
      <c r="FA25" s="65"/>
      <c r="FB25" s="65"/>
      <c r="FC25" s="65"/>
      <c r="FD25" s="65"/>
      <c r="FE25" s="65"/>
      <c r="FF25" s="65"/>
      <c r="FG25" s="65"/>
      <c r="FH25" s="65"/>
      <c r="FI25" s="65"/>
      <c r="FJ25" s="65"/>
      <c r="FK25" s="65"/>
      <c r="FL25" s="65"/>
      <c r="FM25" s="65"/>
      <c r="FN25" s="65"/>
      <c r="FO25" s="65"/>
      <c r="FP25" s="65"/>
      <c r="FQ25" s="65"/>
      <c r="FR25" s="65"/>
      <c r="FS25" s="65"/>
      <c r="FT25" s="65"/>
      <c r="FU25" s="65"/>
      <c r="FV25" s="65"/>
      <c r="FW25" s="65"/>
      <c r="FX25" s="65"/>
      <c r="FY25" s="65"/>
      <c r="FZ25" s="65"/>
      <c r="GA25" s="65"/>
      <c r="GB25" s="65"/>
      <c r="GC25" s="65"/>
      <c r="GD25" s="65"/>
      <c r="GE25" s="65"/>
      <c r="GF25" s="65"/>
      <c r="GG25" s="65"/>
      <c r="GH25" s="65"/>
      <c r="GI25" s="65"/>
      <c r="GJ25" s="65"/>
      <c r="GK25" s="65"/>
      <c r="GL25" s="65"/>
      <c r="GM25" s="65"/>
      <c r="GN25" s="65"/>
      <c r="GO25" s="65"/>
      <c r="GP25" s="65"/>
      <c r="GQ25" s="65"/>
      <c r="GR25" s="65"/>
      <c r="GS25" s="65"/>
      <c r="GT25" s="65"/>
      <c r="GU25" s="65"/>
      <c r="GV25" s="65"/>
      <c r="GW25" s="65"/>
      <c r="GX25" s="65"/>
      <c r="GY25" s="65"/>
      <c r="GZ25" s="65"/>
      <c r="HA25" s="65"/>
      <c r="HB25" s="65"/>
      <c r="HC25" s="65"/>
      <c r="HD25" s="65"/>
      <c r="HE25" s="65"/>
      <c r="HF25" s="65"/>
      <c r="HG25" s="65"/>
      <c r="HH25" s="65"/>
      <c r="HI25" s="65"/>
      <c r="HJ25" s="65"/>
      <c r="HK25" s="65"/>
      <c r="HL25" s="65"/>
      <c r="HM25" s="65"/>
      <c r="HN25" s="65"/>
      <c r="HO25" s="65"/>
      <c r="HP25" s="65"/>
      <c r="HQ25" s="65"/>
      <c r="HR25" s="65"/>
      <c r="HS25" s="65"/>
      <c r="HT25" s="65"/>
      <c r="HU25" s="65"/>
      <c r="HV25" s="65"/>
      <c r="HW25" s="65"/>
      <c r="HX25" s="65"/>
      <c r="HY25" s="65"/>
      <c r="HZ25" s="65"/>
      <c r="IA25" s="65"/>
      <c r="IB25" s="65"/>
      <c r="IC25" s="65"/>
      <c r="ID25" s="65"/>
      <c r="IE25" s="65"/>
      <c r="IF25" s="65"/>
      <c r="IG25" s="65"/>
      <c r="IH25" s="65"/>
      <c r="II25" s="65"/>
      <c r="IJ25" s="65"/>
      <c r="IK25" s="65"/>
      <c r="IL25" s="65"/>
    </row>
    <row r="26" s="64" customFormat="1" ht="32.1" customHeight="1" spans="1:246">
      <c r="A26" s="65"/>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c r="BK26" s="65"/>
      <c r="BL26" s="65"/>
      <c r="BM26" s="65"/>
      <c r="BN26" s="65"/>
      <c r="BO26" s="65"/>
      <c r="BP26" s="65"/>
      <c r="BQ26" s="65"/>
      <c r="BR26" s="65"/>
      <c r="BS26" s="65"/>
      <c r="BT26" s="65"/>
      <c r="BU26" s="65"/>
      <c r="BV26" s="65"/>
      <c r="BW26" s="65"/>
      <c r="BX26" s="65"/>
      <c r="BY26" s="65"/>
      <c r="BZ26" s="65"/>
      <c r="CA26" s="65"/>
      <c r="CB26" s="65"/>
      <c r="CC26" s="65"/>
      <c r="CD26" s="65"/>
      <c r="CE26" s="65"/>
      <c r="CF26" s="65"/>
      <c r="CG26" s="65"/>
      <c r="CH26" s="65"/>
      <c r="CI26" s="65"/>
      <c r="CJ26" s="65"/>
      <c r="CK26" s="65"/>
      <c r="CL26" s="65"/>
      <c r="CM26" s="65"/>
      <c r="CN26" s="65"/>
      <c r="CO26" s="65"/>
      <c r="CP26" s="65"/>
      <c r="CQ26" s="65"/>
      <c r="CR26" s="65"/>
      <c r="CS26" s="65"/>
      <c r="CT26" s="65"/>
      <c r="CU26" s="65"/>
      <c r="CV26" s="65"/>
      <c r="CW26" s="65"/>
      <c r="CX26" s="65"/>
      <c r="CY26" s="65"/>
      <c r="CZ26" s="65"/>
      <c r="DA26" s="65"/>
      <c r="DB26" s="65"/>
      <c r="DC26" s="65"/>
      <c r="DD26" s="65"/>
      <c r="DE26" s="65"/>
      <c r="DF26" s="65"/>
      <c r="DG26" s="65"/>
      <c r="DH26" s="65"/>
      <c r="DI26" s="65"/>
      <c r="DJ26" s="65"/>
      <c r="DK26" s="65"/>
      <c r="DL26" s="65"/>
      <c r="DM26" s="65"/>
      <c r="DN26" s="65"/>
      <c r="DO26" s="65"/>
      <c r="DP26" s="65"/>
      <c r="DQ26" s="65"/>
      <c r="DR26" s="65"/>
      <c r="DS26" s="65"/>
      <c r="DT26" s="65"/>
      <c r="DU26" s="65"/>
      <c r="DV26" s="65"/>
      <c r="DW26" s="65"/>
      <c r="DX26" s="65"/>
      <c r="DY26" s="65"/>
      <c r="DZ26" s="65"/>
      <c r="EA26" s="65"/>
      <c r="EB26" s="65"/>
      <c r="EC26" s="65"/>
      <c r="ED26" s="65"/>
      <c r="EE26" s="65"/>
      <c r="EF26" s="65"/>
      <c r="EG26" s="65"/>
      <c r="EH26" s="65"/>
      <c r="EI26" s="65"/>
      <c r="EJ26" s="65"/>
      <c r="EK26" s="65"/>
      <c r="EL26" s="65"/>
      <c r="EM26" s="65"/>
      <c r="EN26" s="65"/>
      <c r="EO26" s="65"/>
      <c r="EP26" s="65"/>
      <c r="EQ26" s="65"/>
      <c r="ER26" s="65"/>
      <c r="ES26" s="65"/>
      <c r="ET26" s="65"/>
      <c r="EU26" s="65"/>
      <c r="EV26" s="65"/>
      <c r="EW26" s="65"/>
      <c r="EX26" s="65"/>
      <c r="EY26" s="65"/>
      <c r="EZ26" s="65"/>
      <c r="FA26" s="65"/>
      <c r="FB26" s="65"/>
      <c r="FC26" s="65"/>
      <c r="FD26" s="65"/>
      <c r="FE26" s="65"/>
      <c r="FF26" s="65"/>
      <c r="FG26" s="65"/>
      <c r="FH26" s="65"/>
      <c r="FI26" s="65"/>
      <c r="FJ26" s="65"/>
      <c r="FK26" s="65"/>
      <c r="FL26" s="65"/>
      <c r="FM26" s="65"/>
      <c r="FN26" s="65"/>
      <c r="FO26" s="65"/>
      <c r="FP26" s="65"/>
      <c r="FQ26" s="65"/>
      <c r="FR26" s="65"/>
      <c r="FS26" s="65"/>
      <c r="FT26" s="65"/>
      <c r="FU26" s="65"/>
      <c r="FV26" s="65"/>
      <c r="FW26" s="65"/>
      <c r="FX26" s="65"/>
      <c r="FY26" s="65"/>
      <c r="FZ26" s="65"/>
      <c r="GA26" s="65"/>
      <c r="GB26" s="65"/>
      <c r="GC26" s="65"/>
      <c r="GD26" s="65"/>
      <c r="GE26" s="65"/>
      <c r="GF26" s="65"/>
      <c r="GG26" s="65"/>
      <c r="GH26" s="65"/>
      <c r="GI26" s="65"/>
      <c r="GJ26" s="65"/>
      <c r="GK26" s="65"/>
      <c r="GL26" s="65"/>
      <c r="GM26" s="65"/>
      <c r="GN26" s="65"/>
      <c r="GO26" s="65"/>
      <c r="GP26" s="65"/>
      <c r="GQ26" s="65"/>
      <c r="GR26" s="65"/>
      <c r="GS26" s="65"/>
      <c r="GT26" s="65"/>
      <c r="GU26" s="65"/>
      <c r="GV26" s="65"/>
      <c r="GW26" s="65"/>
      <c r="GX26" s="65"/>
      <c r="GY26" s="65"/>
      <c r="GZ26" s="65"/>
      <c r="HA26" s="65"/>
      <c r="HB26" s="65"/>
      <c r="HC26" s="65"/>
      <c r="HD26" s="65"/>
      <c r="HE26" s="65"/>
      <c r="HF26" s="65"/>
      <c r="HG26" s="65"/>
      <c r="HH26" s="65"/>
      <c r="HI26" s="65"/>
      <c r="HJ26" s="65"/>
      <c r="HK26" s="65"/>
      <c r="HL26" s="65"/>
      <c r="HM26" s="65"/>
      <c r="HN26" s="65"/>
      <c r="HO26" s="65"/>
      <c r="HP26" s="65"/>
      <c r="HQ26" s="65"/>
      <c r="HR26" s="65"/>
      <c r="HS26" s="65"/>
      <c r="HT26" s="65"/>
      <c r="HU26" s="65"/>
      <c r="HV26" s="65"/>
      <c r="HW26" s="65"/>
      <c r="HX26" s="65"/>
      <c r="HY26" s="65"/>
      <c r="HZ26" s="65"/>
      <c r="IA26" s="65"/>
      <c r="IB26" s="65"/>
      <c r="IC26" s="65"/>
      <c r="ID26" s="65"/>
      <c r="IE26" s="65"/>
      <c r="IF26" s="65"/>
      <c r="IG26" s="65"/>
      <c r="IH26" s="65"/>
      <c r="II26" s="65"/>
      <c r="IJ26" s="65"/>
      <c r="IK26" s="65"/>
      <c r="IL26" s="65"/>
    </row>
    <row r="27" s="64" customFormat="1" ht="35.1" customHeight="1" spans="1:246">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65"/>
      <c r="BK27" s="65"/>
      <c r="BL27" s="65"/>
      <c r="BM27" s="65"/>
      <c r="BN27" s="65"/>
      <c r="BO27" s="65"/>
      <c r="BP27" s="65"/>
      <c r="BQ27" s="65"/>
      <c r="BR27" s="65"/>
      <c r="BS27" s="65"/>
      <c r="BT27" s="65"/>
      <c r="BU27" s="65"/>
      <c r="BV27" s="65"/>
      <c r="BW27" s="65"/>
      <c r="BX27" s="65"/>
      <c r="BY27" s="65"/>
      <c r="BZ27" s="65"/>
      <c r="CA27" s="65"/>
      <c r="CB27" s="65"/>
      <c r="CC27" s="65"/>
      <c r="CD27" s="65"/>
      <c r="CE27" s="65"/>
      <c r="CF27" s="65"/>
      <c r="CG27" s="65"/>
      <c r="CH27" s="65"/>
      <c r="CI27" s="65"/>
      <c r="CJ27" s="65"/>
      <c r="CK27" s="65"/>
      <c r="CL27" s="65"/>
      <c r="CM27" s="65"/>
      <c r="CN27" s="65"/>
      <c r="CO27" s="65"/>
      <c r="CP27" s="65"/>
      <c r="CQ27" s="65"/>
      <c r="CR27" s="65"/>
      <c r="CS27" s="65"/>
      <c r="CT27" s="65"/>
      <c r="CU27" s="65"/>
      <c r="CV27" s="65"/>
      <c r="CW27" s="65"/>
      <c r="CX27" s="65"/>
      <c r="CY27" s="65"/>
      <c r="CZ27" s="65"/>
      <c r="DA27" s="65"/>
      <c r="DB27" s="65"/>
      <c r="DC27" s="65"/>
      <c r="DD27" s="65"/>
      <c r="DE27" s="65"/>
      <c r="DF27" s="65"/>
      <c r="DG27" s="65"/>
      <c r="DH27" s="65"/>
      <c r="DI27" s="65"/>
      <c r="DJ27" s="65"/>
      <c r="DK27" s="65"/>
      <c r="DL27" s="65"/>
      <c r="DM27" s="65"/>
      <c r="DN27" s="65"/>
      <c r="DO27" s="65"/>
      <c r="DP27" s="65"/>
      <c r="DQ27" s="65"/>
      <c r="DR27" s="65"/>
      <c r="DS27" s="65"/>
      <c r="DT27" s="65"/>
      <c r="DU27" s="65"/>
      <c r="DV27" s="65"/>
      <c r="DW27" s="65"/>
      <c r="DX27" s="65"/>
      <c r="DY27" s="65"/>
      <c r="DZ27" s="65"/>
      <c r="EA27" s="65"/>
      <c r="EB27" s="65"/>
      <c r="EC27" s="65"/>
      <c r="ED27" s="65"/>
      <c r="EE27" s="65"/>
      <c r="EF27" s="65"/>
      <c r="EG27" s="65"/>
      <c r="EH27" s="65"/>
      <c r="EI27" s="65"/>
      <c r="EJ27" s="65"/>
      <c r="EK27" s="65"/>
      <c r="EL27" s="65"/>
      <c r="EM27" s="65"/>
      <c r="EN27" s="65"/>
      <c r="EO27" s="65"/>
      <c r="EP27" s="65"/>
      <c r="EQ27" s="65"/>
      <c r="ER27" s="65"/>
      <c r="ES27" s="65"/>
      <c r="ET27" s="65"/>
      <c r="EU27" s="65"/>
      <c r="EV27" s="65"/>
      <c r="EW27" s="65"/>
      <c r="EX27" s="65"/>
      <c r="EY27" s="65"/>
      <c r="EZ27" s="65"/>
      <c r="FA27" s="65"/>
      <c r="FB27" s="65"/>
      <c r="FC27" s="65"/>
      <c r="FD27" s="65"/>
      <c r="FE27" s="65"/>
      <c r="FF27" s="65"/>
      <c r="FG27" s="65"/>
      <c r="FH27" s="65"/>
      <c r="FI27" s="65"/>
      <c r="FJ27" s="65"/>
      <c r="FK27" s="65"/>
      <c r="FL27" s="65"/>
      <c r="FM27" s="65"/>
      <c r="FN27" s="65"/>
      <c r="FO27" s="65"/>
      <c r="FP27" s="65"/>
      <c r="FQ27" s="65"/>
      <c r="FR27" s="65"/>
      <c r="FS27" s="65"/>
      <c r="FT27" s="65"/>
      <c r="FU27" s="65"/>
      <c r="FV27" s="65"/>
      <c r="FW27" s="65"/>
      <c r="FX27" s="65"/>
      <c r="FY27" s="65"/>
      <c r="FZ27" s="65"/>
      <c r="GA27" s="65"/>
      <c r="GB27" s="65"/>
      <c r="GC27" s="65"/>
      <c r="GD27" s="65"/>
      <c r="GE27" s="65"/>
      <c r="GF27" s="65"/>
      <c r="GG27" s="65"/>
      <c r="GH27" s="65"/>
      <c r="GI27" s="65"/>
      <c r="GJ27" s="65"/>
      <c r="GK27" s="65"/>
      <c r="GL27" s="65"/>
      <c r="GM27" s="65"/>
      <c r="GN27" s="65"/>
      <c r="GO27" s="65"/>
      <c r="GP27" s="65"/>
      <c r="GQ27" s="65"/>
      <c r="GR27" s="65"/>
      <c r="GS27" s="65"/>
      <c r="GT27" s="65"/>
      <c r="GU27" s="65"/>
      <c r="GV27" s="65"/>
      <c r="GW27" s="65"/>
      <c r="GX27" s="65"/>
      <c r="GY27" s="65"/>
      <c r="GZ27" s="65"/>
      <c r="HA27" s="65"/>
      <c r="HB27" s="65"/>
      <c r="HC27" s="65"/>
      <c r="HD27" s="65"/>
      <c r="HE27" s="65"/>
      <c r="HF27" s="65"/>
      <c r="HG27" s="65"/>
      <c r="HH27" s="65"/>
      <c r="HI27" s="65"/>
      <c r="HJ27" s="65"/>
      <c r="HK27" s="65"/>
      <c r="HL27" s="65"/>
      <c r="HM27" s="65"/>
      <c r="HN27" s="65"/>
      <c r="HO27" s="65"/>
      <c r="HP27" s="65"/>
      <c r="HQ27" s="65"/>
      <c r="HR27" s="65"/>
      <c r="HS27" s="65"/>
      <c r="HT27" s="65"/>
      <c r="HU27" s="65"/>
      <c r="HV27" s="65"/>
      <c r="HW27" s="65"/>
      <c r="HX27" s="65"/>
      <c r="HY27" s="65"/>
      <c r="HZ27" s="65"/>
      <c r="IA27" s="65"/>
      <c r="IB27" s="65"/>
      <c r="IC27" s="65"/>
      <c r="ID27" s="65"/>
      <c r="IE27" s="65"/>
      <c r="IF27" s="65"/>
      <c r="IG27" s="65"/>
      <c r="IH27" s="65"/>
      <c r="II27" s="65"/>
      <c r="IJ27" s="65"/>
      <c r="IK27" s="65"/>
      <c r="IL27" s="65"/>
    </row>
    <row r="28" s="64" customFormat="1" ht="35.1" customHeight="1" spans="1:246">
      <c r="A28" s="65"/>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c r="AZ28" s="65"/>
      <c r="BA28" s="65"/>
      <c r="BB28" s="65"/>
      <c r="BC28" s="65"/>
      <c r="BD28" s="65"/>
      <c r="BE28" s="65"/>
      <c r="BF28" s="65"/>
      <c r="BG28" s="65"/>
      <c r="BH28" s="65"/>
      <c r="BI28" s="65"/>
      <c r="BJ28" s="65"/>
      <c r="BK28" s="65"/>
      <c r="BL28" s="65"/>
      <c r="BM28" s="65"/>
      <c r="BN28" s="65"/>
      <c r="BO28" s="65"/>
      <c r="BP28" s="65"/>
      <c r="BQ28" s="65"/>
      <c r="BR28" s="65"/>
      <c r="BS28" s="65"/>
      <c r="BT28" s="65"/>
      <c r="BU28" s="65"/>
      <c r="BV28" s="65"/>
      <c r="BW28" s="65"/>
      <c r="BX28" s="65"/>
      <c r="BY28" s="65"/>
      <c r="BZ28" s="65"/>
      <c r="CA28" s="65"/>
      <c r="CB28" s="65"/>
      <c r="CC28" s="65"/>
      <c r="CD28" s="65"/>
      <c r="CE28" s="65"/>
      <c r="CF28" s="65"/>
      <c r="CG28" s="65"/>
      <c r="CH28" s="65"/>
      <c r="CI28" s="65"/>
      <c r="CJ28" s="65"/>
      <c r="CK28" s="65"/>
      <c r="CL28" s="65"/>
      <c r="CM28" s="65"/>
      <c r="CN28" s="65"/>
      <c r="CO28" s="65"/>
      <c r="CP28" s="65"/>
      <c r="CQ28" s="65"/>
      <c r="CR28" s="65"/>
      <c r="CS28" s="65"/>
      <c r="CT28" s="65"/>
      <c r="CU28" s="65"/>
      <c r="CV28" s="65"/>
      <c r="CW28" s="65"/>
      <c r="CX28" s="65"/>
      <c r="CY28" s="65"/>
      <c r="CZ28" s="65"/>
      <c r="DA28" s="65"/>
      <c r="DB28" s="65"/>
      <c r="DC28" s="65"/>
      <c r="DD28" s="65"/>
      <c r="DE28" s="65"/>
      <c r="DF28" s="65"/>
      <c r="DG28" s="65"/>
      <c r="DH28" s="65"/>
      <c r="DI28" s="65"/>
      <c r="DJ28" s="65"/>
      <c r="DK28" s="65"/>
      <c r="DL28" s="65"/>
      <c r="DM28" s="65"/>
      <c r="DN28" s="65"/>
      <c r="DO28" s="65"/>
      <c r="DP28" s="65"/>
      <c r="DQ28" s="65"/>
      <c r="DR28" s="65"/>
      <c r="DS28" s="65"/>
      <c r="DT28" s="65"/>
      <c r="DU28" s="65"/>
      <c r="DV28" s="65"/>
      <c r="DW28" s="65"/>
      <c r="DX28" s="65"/>
      <c r="DY28" s="65"/>
      <c r="DZ28" s="65"/>
      <c r="EA28" s="65"/>
      <c r="EB28" s="65"/>
      <c r="EC28" s="65"/>
      <c r="ED28" s="65"/>
      <c r="EE28" s="65"/>
      <c r="EF28" s="65"/>
      <c r="EG28" s="65"/>
      <c r="EH28" s="65"/>
      <c r="EI28" s="65"/>
      <c r="EJ28" s="65"/>
      <c r="EK28" s="65"/>
      <c r="EL28" s="65"/>
      <c r="EM28" s="65"/>
      <c r="EN28" s="65"/>
      <c r="EO28" s="65"/>
      <c r="EP28" s="65"/>
      <c r="EQ28" s="65"/>
      <c r="ER28" s="65"/>
      <c r="ES28" s="65"/>
      <c r="ET28" s="65"/>
      <c r="EU28" s="65"/>
      <c r="EV28" s="65"/>
      <c r="EW28" s="65"/>
      <c r="EX28" s="65"/>
      <c r="EY28" s="65"/>
      <c r="EZ28" s="65"/>
      <c r="FA28" s="65"/>
      <c r="FB28" s="65"/>
      <c r="FC28" s="65"/>
      <c r="FD28" s="65"/>
      <c r="FE28" s="65"/>
      <c r="FF28" s="65"/>
      <c r="FG28" s="65"/>
      <c r="FH28" s="65"/>
      <c r="FI28" s="65"/>
      <c r="FJ28" s="65"/>
      <c r="FK28" s="65"/>
      <c r="FL28" s="65"/>
      <c r="FM28" s="65"/>
      <c r="FN28" s="65"/>
      <c r="FO28" s="65"/>
      <c r="FP28" s="65"/>
      <c r="FQ28" s="65"/>
      <c r="FR28" s="65"/>
      <c r="FS28" s="65"/>
      <c r="FT28" s="65"/>
      <c r="FU28" s="65"/>
      <c r="FV28" s="65"/>
      <c r="FW28" s="65"/>
      <c r="FX28" s="65"/>
      <c r="FY28" s="65"/>
      <c r="FZ28" s="65"/>
      <c r="GA28" s="65"/>
      <c r="GB28" s="65"/>
      <c r="GC28" s="65"/>
      <c r="GD28" s="65"/>
      <c r="GE28" s="65"/>
      <c r="GF28" s="65"/>
      <c r="GG28" s="65"/>
      <c r="GH28" s="65"/>
      <c r="GI28" s="65"/>
      <c r="GJ28" s="65"/>
      <c r="GK28" s="65"/>
      <c r="GL28" s="65"/>
      <c r="GM28" s="65"/>
      <c r="GN28" s="65"/>
      <c r="GO28" s="65"/>
      <c r="GP28" s="65"/>
      <c r="GQ28" s="65"/>
      <c r="GR28" s="65"/>
      <c r="GS28" s="65"/>
      <c r="GT28" s="65"/>
      <c r="GU28" s="65"/>
      <c r="GV28" s="65"/>
      <c r="GW28" s="65"/>
      <c r="GX28" s="65"/>
      <c r="GY28" s="65"/>
      <c r="GZ28" s="65"/>
      <c r="HA28" s="65"/>
      <c r="HB28" s="65"/>
      <c r="HC28" s="65"/>
      <c r="HD28" s="65"/>
      <c r="HE28" s="65"/>
      <c r="HF28" s="65"/>
      <c r="HG28" s="65"/>
      <c r="HH28" s="65"/>
      <c r="HI28" s="65"/>
      <c r="HJ28" s="65"/>
      <c r="HK28" s="65"/>
      <c r="HL28" s="65"/>
      <c r="HM28" s="65"/>
      <c r="HN28" s="65"/>
      <c r="HO28" s="65"/>
      <c r="HP28" s="65"/>
      <c r="HQ28" s="65"/>
      <c r="HR28" s="65"/>
      <c r="HS28" s="65"/>
      <c r="HT28" s="65"/>
      <c r="HU28" s="65"/>
      <c r="HV28" s="65"/>
      <c r="HW28" s="65"/>
      <c r="HX28" s="65"/>
      <c r="HY28" s="65"/>
      <c r="HZ28" s="65"/>
      <c r="IA28" s="65"/>
      <c r="IB28" s="65"/>
      <c r="IC28" s="65"/>
      <c r="ID28" s="65"/>
      <c r="IE28" s="65"/>
      <c r="IF28" s="65"/>
      <c r="IG28" s="65"/>
      <c r="IH28" s="65"/>
      <c r="II28" s="65"/>
      <c r="IJ28" s="65"/>
      <c r="IK28" s="65"/>
      <c r="IL28" s="65"/>
    </row>
    <row r="29" s="64" customFormat="1" ht="35.1" customHeight="1" spans="1:246">
      <c r="A29" s="65"/>
      <c r="B29" s="65"/>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5"/>
      <c r="BB29" s="65"/>
      <c r="BC29" s="65"/>
      <c r="BD29" s="65"/>
      <c r="BE29" s="65"/>
      <c r="BF29" s="65"/>
      <c r="BG29" s="65"/>
      <c r="BH29" s="65"/>
      <c r="BI29" s="65"/>
      <c r="BJ29" s="65"/>
      <c r="BK29" s="65"/>
      <c r="BL29" s="65"/>
      <c r="BM29" s="65"/>
      <c r="BN29" s="65"/>
      <c r="BO29" s="65"/>
      <c r="BP29" s="65"/>
      <c r="BQ29" s="65"/>
      <c r="BR29" s="65"/>
      <c r="BS29" s="65"/>
      <c r="BT29" s="65"/>
      <c r="BU29" s="65"/>
      <c r="BV29" s="65"/>
      <c r="BW29" s="65"/>
      <c r="BX29" s="65"/>
      <c r="BY29" s="65"/>
      <c r="BZ29" s="65"/>
      <c r="CA29" s="65"/>
      <c r="CB29" s="65"/>
      <c r="CC29" s="65"/>
      <c r="CD29" s="65"/>
      <c r="CE29" s="65"/>
      <c r="CF29" s="65"/>
      <c r="CG29" s="65"/>
      <c r="CH29" s="65"/>
      <c r="CI29" s="65"/>
      <c r="CJ29" s="65"/>
      <c r="CK29" s="65"/>
      <c r="CL29" s="65"/>
      <c r="CM29" s="65"/>
      <c r="CN29" s="65"/>
      <c r="CO29" s="65"/>
      <c r="CP29" s="65"/>
      <c r="CQ29" s="65"/>
      <c r="CR29" s="65"/>
      <c r="CS29" s="65"/>
      <c r="CT29" s="65"/>
      <c r="CU29" s="65"/>
      <c r="CV29" s="65"/>
      <c r="CW29" s="65"/>
      <c r="CX29" s="65"/>
      <c r="CY29" s="65"/>
      <c r="CZ29" s="65"/>
      <c r="DA29" s="65"/>
      <c r="DB29" s="65"/>
      <c r="DC29" s="65"/>
      <c r="DD29" s="65"/>
      <c r="DE29" s="65"/>
      <c r="DF29" s="65"/>
      <c r="DG29" s="65"/>
      <c r="DH29" s="65"/>
      <c r="DI29" s="65"/>
      <c r="DJ29" s="65"/>
      <c r="DK29" s="65"/>
      <c r="DL29" s="65"/>
      <c r="DM29" s="65"/>
      <c r="DN29" s="65"/>
      <c r="DO29" s="65"/>
      <c r="DP29" s="65"/>
      <c r="DQ29" s="65"/>
      <c r="DR29" s="65"/>
      <c r="DS29" s="65"/>
      <c r="DT29" s="65"/>
      <c r="DU29" s="65"/>
      <c r="DV29" s="65"/>
      <c r="DW29" s="65"/>
      <c r="DX29" s="65"/>
      <c r="DY29" s="65"/>
      <c r="DZ29" s="65"/>
      <c r="EA29" s="65"/>
      <c r="EB29" s="65"/>
      <c r="EC29" s="65"/>
      <c r="ED29" s="65"/>
      <c r="EE29" s="65"/>
      <c r="EF29" s="65"/>
      <c r="EG29" s="65"/>
      <c r="EH29" s="65"/>
      <c r="EI29" s="65"/>
      <c r="EJ29" s="65"/>
      <c r="EK29" s="65"/>
      <c r="EL29" s="65"/>
      <c r="EM29" s="65"/>
      <c r="EN29" s="65"/>
      <c r="EO29" s="65"/>
      <c r="EP29" s="65"/>
      <c r="EQ29" s="65"/>
      <c r="ER29" s="65"/>
      <c r="ES29" s="65"/>
      <c r="ET29" s="65"/>
      <c r="EU29" s="65"/>
      <c r="EV29" s="65"/>
      <c r="EW29" s="65"/>
      <c r="EX29" s="65"/>
      <c r="EY29" s="65"/>
      <c r="EZ29" s="65"/>
      <c r="FA29" s="65"/>
      <c r="FB29" s="65"/>
      <c r="FC29" s="65"/>
      <c r="FD29" s="65"/>
      <c r="FE29" s="65"/>
      <c r="FF29" s="65"/>
      <c r="FG29" s="65"/>
      <c r="FH29" s="65"/>
      <c r="FI29" s="65"/>
      <c r="FJ29" s="65"/>
      <c r="FK29" s="65"/>
      <c r="FL29" s="65"/>
      <c r="FM29" s="65"/>
      <c r="FN29" s="65"/>
      <c r="FO29" s="65"/>
      <c r="FP29" s="65"/>
      <c r="FQ29" s="65"/>
      <c r="FR29" s="65"/>
      <c r="FS29" s="65"/>
      <c r="FT29" s="65"/>
      <c r="FU29" s="65"/>
      <c r="FV29" s="65"/>
      <c r="FW29" s="65"/>
      <c r="FX29" s="65"/>
      <c r="FY29" s="65"/>
      <c r="FZ29" s="65"/>
      <c r="GA29" s="65"/>
      <c r="GB29" s="65"/>
      <c r="GC29" s="65"/>
      <c r="GD29" s="65"/>
      <c r="GE29" s="65"/>
      <c r="GF29" s="65"/>
      <c r="GG29" s="65"/>
      <c r="GH29" s="65"/>
      <c r="GI29" s="65"/>
      <c r="GJ29" s="65"/>
      <c r="GK29" s="65"/>
      <c r="GL29" s="65"/>
      <c r="GM29" s="65"/>
      <c r="GN29" s="65"/>
      <c r="GO29" s="65"/>
      <c r="GP29" s="65"/>
      <c r="GQ29" s="65"/>
      <c r="GR29" s="65"/>
      <c r="GS29" s="65"/>
      <c r="GT29" s="65"/>
      <c r="GU29" s="65"/>
      <c r="GV29" s="65"/>
      <c r="GW29" s="65"/>
      <c r="GX29" s="65"/>
      <c r="GY29" s="65"/>
      <c r="GZ29" s="65"/>
      <c r="HA29" s="65"/>
      <c r="HB29" s="65"/>
      <c r="HC29" s="65"/>
      <c r="HD29" s="65"/>
      <c r="HE29" s="65"/>
      <c r="HF29" s="65"/>
      <c r="HG29" s="65"/>
      <c r="HH29" s="65"/>
      <c r="HI29" s="65"/>
      <c r="HJ29" s="65"/>
      <c r="HK29" s="65"/>
      <c r="HL29" s="65"/>
      <c r="HM29" s="65"/>
      <c r="HN29" s="65"/>
      <c r="HO29" s="65"/>
      <c r="HP29" s="65"/>
      <c r="HQ29" s="65"/>
      <c r="HR29" s="65"/>
      <c r="HS29" s="65"/>
      <c r="HT29" s="65"/>
      <c r="HU29" s="65"/>
      <c r="HV29" s="65"/>
      <c r="HW29" s="65"/>
      <c r="HX29" s="65"/>
      <c r="HY29" s="65"/>
      <c r="HZ29" s="65"/>
      <c r="IA29" s="65"/>
      <c r="IB29" s="65"/>
      <c r="IC29" s="65"/>
      <c r="ID29" s="65"/>
      <c r="IE29" s="65"/>
      <c r="IF29" s="65"/>
      <c r="IG29" s="65"/>
      <c r="IH29" s="65"/>
      <c r="II29" s="65"/>
      <c r="IJ29" s="65"/>
      <c r="IK29" s="65"/>
      <c r="IL29" s="65"/>
    </row>
  </sheetData>
  <mergeCells count="4">
    <mergeCell ref="A2:E2"/>
    <mergeCell ref="A5:C5"/>
    <mergeCell ref="B6:C6"/>
    <mergeCell ref="B16:C16"/>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E46"/>
  <sheetViews>
    <sheetView showZeros="0" workbookViewId="0">
      <pane ySplit="4" topLeftCell="A21" activePane="bottomLeft" state="frozen"/>
      <selection/>
      <selection pane="bottomLeft" activeCell="F2" sqref="F2"/>
    </sheetView>
  </sheetViews>
  <sheetFormatPr defaultColWidth="9.64166666666667" defaultRowHeight="13.5" outlineLevelCol="4"/>
  <cols>
    <col min="1" max="1" width="44.1833333333333" style="114" customWidth="1"/>
    <col min="2" max="2" width="12.7666666666667" style="114" customWidth="1"/>
    <col min="3" max="3" width="14.275" style="114" customWidth="1"/>
    <col min="4" max="4" width="14.275" style="118" customWidth="1"/>
    <col min="5" max="5" width="29.1833333333333" style="114" customWidth="1"/>
    <col min="6" max="16382" width="9.81666666666667" style="114"/>
    <col min="16383" max="16384" width="9.64166666666667" style="114"/>
  </cols>
  <sheetData>
    <row r="1" s="114" customFormat="1" ht="14.25" spans="1:4">
      <c r="A1" s="145" t="s">
        <v>1353</v>
      </c>
      <c r="B1" s="146"/>
      <c r="D1" s="118"/>
    </row>
    <row r="2" s="115" customFormat="1" ht="27" spans="1:5">
      <c r="A2" s="147" t="s">
        <v>1354</v>
      </c>
      <c r="B2" s="147"/>
      <c r="C2" s="147"/>
      <c r="D2" s="148"/>
      <c r="E2" s="147"/>
    </row>
    <row r="3" s="114" customFormat="1" ht="14.25" customHeight="1" spans="5:5">
      <c r="E3" s="124" t="s">
        <v>6</v>
      </c>
    </row>
    <row r="4" s="116" customFormat="1" ht="32" customHeight="1" spans="1:5">
      <c r="A4" s="125" t="s">
        <v>8</v>
      </c>
      <c r="B4" s="125" t="s">
        <v>9</v>
      </c>
      <c r="C4" s="127" t="s">
        <v>10</v>
      </c>
      <c r="D4" s="126" t="s">
        <v>11</v>
      </c>
      <c r="E4" s="127" t="s">
        <v>12</v>
      </c>
    </row>
    <row r="5" s="114" customFormat="1" ht="19" customHeight="1" spans="1:5">
      <c r="A5" s="149" t="s">
        <v>1355</v>
      </c>
      <c r="B5" s="128">
        <f>SUM(B6:B11,B17:B18,B21:B26,B32:B33)</f>
        <v>1650000</v>
      </c>
      <c r="C5" s="128">
        <f>SUM(C6:C11,C17:C18,C21:C26,C32:C33)</f>
        <v>806000</v>
      </c>
      <c r="D5" s="129">
        <f>C5-B5</f>
        <v>-844000</v>
      </c>
      <c r="E5" s="130"/>
    </row>
    <row r="6" s="114" customFormat="1" ht="19" customHeight="1" spans="1:5">
      <c r="A6" s="150" t="s">
        <v>1356</v>
      </c>
      <c r="B6" s="134"/>
      <c r="C6" s="130"/>
      <c r="D6" s="135">
        <f t="shared" ref="D6:D46" si="0">C6-B6</f>
        <v>0</v>
      </c>
      <c r="E6" s="130"/>
    </row>
    <row r="7" s="114" customFormat="1" ht="19" customHeight="1" spans="1:5">
      <c r="A7" s="150" t="s">
        <v>1357</v>
      </c>
      <c r="B7" s="134"/>
      <c r="C7" s="130"/>
      <c r="D7" s="135">
        <f t="shared" si="0"/>
        <v>0</v>
      </c>
      <c r="E7" s="130"/>
    </row>
    <row r="8" s="114" customFormat="1" ht="19" customHeight="1" spans="1:5">
      <c r="A8" s="150" t="s">
        <v>1358</v>
      </c>
      <c r="B8" s="134"/>
      <c r="C8" s="130"/>
      <c r="D8" s="135">
        <f t="shared" si="0"/>
        <v>0</v>
      </c>
      <c r="E8" s="130"/>
    </row>
    <row r="9" s="114" customFormat="1" ht="19" customHeight="1" spans="1:5">
      <c r="A9" s="150" t="s">
        <v>1359</v>
      </c>
      <c r="B9" s="134"/>
      <c r="C9" s="130"/>
      <c r="D9" s="135">
        <f t="shared" si="0"/>
        <v>0</v>
      </c>
      <c r="E9" s="130"/>
    </row>
    <row r="10" s="114" customFormat="1" ht="19" customHeight="1" spans="1:5">
      <c r="A10" s="150" t="s">
        <v>1360</v>
      </c>
      <c r="B10" s="134"/>
      <c r="C10" s="130"/>
      <c r="D10" s="135">
        <f t="shared" si="0"/>
        <v>0</v>
      </c>
      <c r="E10" s="130"/>
    </row>
    <row r="11" s="114" customFormat="1" ht="19" customHeight="1" spans="1:5">
      <c r="A11" s="150" t="s">
        <v>1361</v>
      </c>
      <c r="B11" s="134">
        <f>SUM(B12:B16)</f>
        <v>1644000</v>
      </c>
      <c r="C11" s="134">
        <f>SUM(C12:C16)</f>
        <v>800000</v>
      </c>
      <c r="D11" s="135">
        <f t="shared" si="0"/>
        <v>-844000</v>
      </c>
      <c r="E11" s="130"/>
    </row>
    <row r="12" s="114" customFormat="1" ht="19" customHeight="1" spans="1:5">
      <c r="A12" s="130" t="s">
        <v>1362</v>
      </c>
      <c r="B12" s="134">
        <v>1644000</v>
      </c>
      <c r="C12" s="134">
        <v>800000</v>
      </c>
      <c r="D12" s="135">
        <f t="shared" si="0"/>
        <v>-844000</v>
      </c>
      <c r="E12" s="130"/>
    </row>
    <row r="13" s="114" customFormat="1" ht="19" customHeight="1" spans="1:5">
      <c r="A13" s="130" t="s">
        <v>1363</v>
      </c>
      <c r="B13" s="134"/>
      <c r="C13" s="130"/>
      <c r="D13" s="135">
        <f t="shared" si="0"/>
        <v>0</v>
      </c>
      <c r="E13" s="130"/>
    </row>
    <row r="14" s="114" customFormat="1" ht="19" customHeight="1" spans="1:5">
      <c r="A14" s="130" t="s">
        <v>1364</v>
      </c>
      <c r="B14" s="134"/>
      <c r="C14" s="130"/>
      <c r="D14" s="135">
        <f t="shared" si="0"/>
        <v>0</v>
      </c>
      <c r="E14" s="130"/>
    </row>
    <row r="15" s="114" customFormat="1" ht="19" customHeight="1" spans="1:5">
      <c r="A15" s="130" t="s">
        <v>1365</v>
      </c>
      <c r="B15" s="134"/>
      <c r="C15" s="130"/>
      <c r="D15" s="135">
        <f t="shared" si="0"/>
        <v>0</v>
      </c>
      <c r="E15" s="130"/>
    </row>
    <row r="16" s="114" customFormat="1" ht="19" customHeight="1" spans="1:5">
      <c r="A16" s="130" t="s">
        <v>1366</v>
      </c>
      <c r="B16" s="134"/>
      <c r="C16" s="130"/>
      <c r="D16" s="135">
        <f t="shared" si="0"/>
        <v>0</v>
      </c>
      <c r="E16" s="130"/>
    </row>
    <row r="17" s="114" customFormat="1" ht="19" customHeight="1" spans="1:5">
      <c r="A17" s="150" t="s">
        <v>1367</v>
      </c>
      <c r="B17" s="134">
        <v>0</v>
      </c>
      <c r="C17" s="130"/>
      <c r="D17" s="135">
        <f t="shared" si="0"/>
        <v>0</v>
      </c>
      <c r="E17" s="130"/>
    </row>
    <row r="18" s="114" customFormat="1" ht="19" customHeight="1" spans="1:5">
      <c r="A18" s="150" t="s">
        <v>1368</v>
      </c>
      <c r="B18" s="134">
        <f>SUM(B19:B20)</f>
        <v>0</v>
      </c>
      <c r="C18" s="130"/>
      <c r="D18" s="135">
        <f t="shared" si="0"/>
        <v>0</v>
      </c>
      <c r="E18" s="130"/>
    </row>
    <row r="19" s="114" customFormat="1" ht="19" customHeight="1" spans="1:5">
      <c r="A19" s="130" t="s">
        <v>1369</v>
      </c>
      <c r="B19" s="134"/>
      <c r="C19" s="130"/>
      <c r="D19" s="135">
        <f t="shared" si="0"/>
        <v>0</v>
      </c>
      <c r="E19" s="130"/>
    </row>
    <row r="20" s="114" customFormat="1" ht="19" customHeight="1" spans="1:5">
      <c r="A20" s="130" t="s">
        <v>1370</v>
      </c>
      <c r="B20" s="134"/>
      <c r="C20" s="130"/>
      <c r="D20" s="135">
        <f t="shared" si="0"/>
        <v>0</v>
      </c>
      <c r="E20" s="130"/>
    </row>
    <row r="21" s="114" customFormat="1" ht="19" customHeight="1" spans="1:5">
      <c r="A21" s="150" t="s">
        <v>1371</v>
      </c>
      <c r="B21" s="134">
        <v>2000</v>
      </c>
      <c r="C21" s="134">
        <v>2000</v>
      </c>
      <c r="D21" s="135">
        <f t="shared" si="0"/>
        <v>0</v>
      </c>
      <c r="E21" s="130"/>
    </row>
    <row r="22" s="114" customFormat="1" ht="19" customHeight="1" spans="1:5">
      <c r="A22" s="150" t="s">
        <v>1372</v>
      </c>
      <c r="B22" s="134"/>
      <c r="C22" s="130"/>
      <c r="D22" s="135">
        <f t="shared" si="0"/>
        <v>0</v>
      </c>
      <c r="E22" s="130"/>
    </row>
    <row r="23" s="114" customFormat="1" ht="19" customHeight="1" spans="1:5">
      <c r="A23" s="150" t="s">
        <v>1373</v>
      </c>
      <c r="B23" s="134"/>
      <c r="C23" s="130"/>
      <c r="D23" s="135">
        <f t="shared" si="0"/>
        <v>0</v>
      </c>
      <c r="E23" s="130"/>
    </row>
    <row r="24" s="114" customFormat="1" ht="19" customHeight="1" spans="1:5">
      <c r="A24" s="150" t="s">
        <v>1374</v>
      </c>
      <c r="B24" s="134"/>
      <c r="C24" s="130"/>
      <c r="D24" s="135">
        <f t="shared" si="0"/>
        <v>0</v>
      </c>
      <c r="E24" s="130"/>
    </row>
    <row r="25" s="114" customFormat="1" ht="19" customHeight="1" spans="1:5">
      <c r="A25" s="150" t="s">
        <v>1375</v>
      </c>
      <c r="B25" s="134">
        <v>4000</v>
      </c>
      <c r="C25" s="134">
        <v>4000</v>
      </c>
      <c r="D25" s="135">
        <f t="shared" si="0"/>
        <v>0</v>
      </c>
      <c r="E25" s="130"/>
    </row>
    <row r="26" s="114" customFormat="1" ht="19" customHeight="1" spans="1:5">
      <c r="A26" s="150" t="s">
        <v>1376</v>
      </c>
      <c r="B26" s="134">
        <f>SUM(B27:B31)</f>
        <v>0</v>
      </c>
      <c r="C26" s="130"/>
      <c r="D26" s="135">
        <f t="shared" si="0"/>
        <v>0</v>
      </c>
      <c r="E26" s="130"/>
    </row>
    <row r="27" s="114" customFormat="1" ht="19" customHeight="1" spans="1:5">
      <c r="A27" s="130" t="s">
        <v>1377</v>
      </c>
      <c r="B27" s="134"/>
      <c r="C27" s="130"/>
      <c r="D27" s="135">
        <f t="shared" si="0"/>
        <v>0</v>
      </c>
      <c r="E27" s="130"/>
    </row>
    <row r="28" s="114" customFormat="1" ht="19" customHeight="1" spans="1:5">
      <c r="A28" s="130" t="s">
        <v>1378</v>
      </c>
      <c r="B28" s="134"/>
      <c r="C28" s="130"/>
      <c r="D28" s="135">
        <f t="shared" si="0"/>
        <v>0</v>
      </c>
      <c r="E28" s="130"/>
    </row>
    <row r="29" s="114" customFormat="1" ht="19" customHeight="1" spans="1:5">
      <c r="A29" s="130" t="s">
        <v>1379</v>
      </c>
      <c r="B29" s="134"/>
      <c r="C29" s="130"/>
      <c r="D29" s="135">
        <f t="shared" si="0"/>
        <v>0</v>
      </c>
      <c r="E29" s="130"/>
    </row>
    <row r="30" s="114" customFormat="1" ht="19" customHeight="1" spans="1:5">
      <c r="A30" s="130" t="s">
        <v>1380</v>
      </c>
      <c r="B30" s="134"/>
      <c r="C30" s="130"/>
      <c r="D30" s="135">
        <f t="shared" si="0"/>
        <v>0</v>
      </c>
      <c r="E30" s="130"/>
    </row>
    <row r="31" s="114" customFormat="1" ht="19" customHeight="1" spans="1:5">
      <c r="A31" s="130" t="s">
        <v>1381</v>
      </c>
      <c r="B31" s="134"/>
      <c r="C31" s="130"/>
      <c r="D31" s="135">
        <f t="shared" si="0"/>
        <v>0</v>
      </c>
      <c r="E31" s="130"/>
    </row>
    <row r="32" s="114" customFormat="1" ht="19" customHeight="1" spans="1:5">
      <c r="A32" s="150" t="s">
        <v>1382</v>
      </c>
      <c r="B32" s="134"/>
      <c r="C32" s="130"/>
      <c r="D32" s="135">
        <f t="shared" si="0"/>
        <v>0</v>
      </c>
      <c r="E32" s="130"/>
    </row>
    <row r="33" s="114" customFormat="1" ht="19" customHeight="1" spans="1:5">
      <c r="A33" s="130" t="s">
        <v>1383</v>
      </c>
      <c r="B33" s="134"/>
      <c r="C33" s="130"/>
      <c r="D33" s="135">
        <f t="shared" si="0"/>
        <v>0</v>
      </c>
      <c r="E33" s="130"/>
    </row>
    <row r="34" s="114" customFormat="1" ht="19" customHeight="1" spans="1:5">
      <c r="A34" s="130"/>
      <c r="B34" s="134"/>
      <c r="C34" s="130"/>
      <c r="D34" s="135">
        <f t="shared" si="0"/>
        <v>0</v>
      </c>
      <c r="E34" s="130"/>
    </row>
    <row r="35" s="114" customFormat="1" ht="19" customHeight="1" spans="1:5">
      <c r="A35" s="150"/>
      <c r="B35" s="134"/>
      <c r="C35" s="130"/>
      <c r="D35" s="135">
        <f t="shared" si="0"/>
        <v>0</v>
      </c>
      <c r="E35" s="130"/>
    </row>
    <row r="36" s="114" customFormat="1" ht="19" customHeight="1" spans="1:5">
      <c r="A36" s="149" t="s">
        <v>40</v>
      </c>
      <c r="B36" s="128">
        <f>SUM(B37:B43)</f>
        <v>201174</v>
      </c>
      <c r="C36" s="128">
        <f>SUM(C37:C43)</f>
        <v>1359140</v>
      </c>
      <c r="D36" s="129">
        <f t="shared" si="0"/>
        <v>1157966</v>
      </c>
      <c r="E36" s="130"/>
    </row>
    <row r="37" s="114" customFormat="1" ht="61" customHeight="1" spans="1:5">
      <c r="A37" s="130" t="s">
        <v>1384</v>
      </c>
      <c r="B37" s="134">
        <f>1686+850</f>
        <v>2536</v>
      </c>
      <c r="C37" s="130">
        <v>10590</v>
      </c>
      <c r="D37" s="135">
        <f t="shared" si="0"/>
        <v>8054</v>
      </c>
      <c r="E37" s="139" t="s">
        <v>1385</v>
      </c>
    </row>
    <row r="38" s="114" customFormat="1" ht="19" customHeight="1" spans="1:5">
      <c r="A38" s="130" t="s">
        <v>1386</v>
      </c>
      <c r="B38" s="134"/>
      <c r="C38" s="130"/>
      <c r="D38" s="135">
        <f t="shared" si="0"/>
        <v>0</v>
      </c>
      <c r="E38" s="130"/>
    </row>
    <row r="39" s="114" customFormat="1" ht="19" customHeight="1" spans="1:5">
      <c r="A39" s="130" t="s">
        <v>1387</v>
      </c>
      <c r="B39" s="134">
        <v>95900</v>
      </c>
      <c r="C39" s="130">
        <v>125010</v>
      </c>
      <c r="D39" s="135">
        <f t="shared" si="0"/>
        <v>29110</v>
      </c>
      <c r="E39" s="130" t="s">
        <v>1388</v>
      </c>
    </row>
    <row r="40" s="114" customFormat="1" ht="29" customHeight="1" spans="1:5">
      <c r="A40" s="130" t="s">
        <v>1389</v>
      </c>
      <c r="B40" s="134"/>
      <c r="C40" s="130">
        <v>13050</v>
      </c>
      <c r="D40" s="135">
        <v>13050</v>
      </c>
      <c r="E40" s="139" t="s">
        <v>1390</v>
      </c>
    </row>
    <row r="41" s="114" customFormat="1" ht="19" customHeight="1" spans="1:5">
      <c r="A41" s="130" t="s">
        <v>1391</v>
      </c>
      <c r="B41" s="134"/>
      <c r="C41" s="130"/>
      <c r="D41" s="135">
        <f t="shared" si="0"/>
        <v>0</v>
      </c>
      <c r="E41" s="130"/>
    </row>
    <row r="42" s="114" customFormat="1" ht="19" customHeight="1" spans="1:5">
      <c r="A42" s="151" t="s">
        <v>1392</v>
      </c>
      <c r="B42" s="128"/>
      <c r="C42" s="132"/>
      <c r="D42" s="129">
        <f t="shared" si="0"/>
        <v>0</v>
      </c>
      <c r="E42" s="132"/>
    </row>
    <row r="43" s="114" customFormat="1" ht="29" customHeight="1" spans="1:5">
      <c r="A43" s="151" t="s">
        <v>1393</v>
      </c>
      <c r="B43" s="128">
        <v>102738</v>
      </c>
      <c r="C43" s="132">
        <v>1210490</v>
      </c>
      <c r="D43" s="129">
        <f t="shared" si="0"/>
        <v>1107752</v>
      </c>
      <c r="E43" s="139" t="s">
        <v>1394</v>
      </c>
    </row>
    <row r="44" s="114" customFormat="1" ht="19" customHeight="1" spans="1:5">
      <c r="A44" s="152"/>
      <c r="B44" s="153"/>
      <c r="C44" s="130"/>
      <c r="D44" s="135">
        <f t="shared" si="0"/>
        <v>0</v>
      </c>
      <c r="E44" s="130"/>
    </row>
    <row r="45" s="114" customFormat="1" ht="19" customHeight="1" spans="1:5">
      <c r="A45" s="152"/>
      <c r="B45" s="153"/>
      <c r="C45" s="130"/>
      <c r="D45" s="135">
        <f t="shared" si="0"/>
        <v>0</v>
      </c>
      <c r="E45" s="130"/>
    </row>
    <row r="46" s="114" customFormat="1" ht="19" customHeight="1" spans="1:5">
      <c r="A46" s="154" t="s">
        <v>233</v>
      </c>
      <c r="B46" s="128">
        <f>SUM(B5,B36)</f>
        <v>1851174</v>
      </c>
      <c r="C46" s="128">
        <f>SUM(C5,C36)</f>
        <v>2165140</v>
      </c>
      <c r="D46" s="129">
        <f t="shared" si="0"/>
        <v>313966</v>
      </c>
      <c r="E46" s="132"/>
    </row>
  </sheetData>
  <mergeCells count="1">
    <mergeCell ref="A2:E2"/>
  </mergeCells>
  <pageMargins left="0.751388888888889" right="0.751388888888889" top="0.944444444444444" bottom="0.708333333333333" header="0.5" footer="0.5"/>
  <pageSetup paperSize="9" scale="76" fitToHeight="0" orientation="portrait" horizontalDpi="600"/>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299"/>
  <sheetViews>
    <sheetView showZeros="0" zoomScale="85" zoomScaleNormal="85" workbookViewId="0">
      <pane ySplit="4" topLeftCell="A5" activePane="bottomLeft" state="frozen"/>
      <selection/>
      <selection pane="bottomLeft" activeCell="A189" sqref="A189"/>
    </sheetView>
  </sheetViews>
  <sheetFormatPr defaultColWidth="9.64166666666667" defaultRowHeight="13.5"/>
  <cols>
    <col min="1" max="1" width="51.1833333333333" style="116" customWidth="1"/>
    <col min="2" max="2" width="13.7416666666667" style="114" customWidth="1"/>
    <col min="3" max="4" width="15.9083333333333" style="118" customWidth="1"/>
    <col min="5" max="5" width="27.8166666666667" style="114" customWidth="1"/>
    <col min="6" max="6" width="9.81666666666667" style="114"/>
    <col min="7" max="7" width="12.8166666666667" style="114" hidden="1" customWidth="1"/>
    <col min="8" max="9" width="9.81666666666667" style="114" hidden="1" customWidth="1"/>
    <col min="10" max="16382" width="9.81666666666667" style="114"/>
    <col min="16383" max="16384" width="9.64166666666667" style="114"/>
  </cols>
  <sheetData>
    <row r="1" s="114" customFormat="1" ht="20" customHeight="1" spans="1:4">
      <c r="A1" s="119" t="s">
        <v>1395</v>
      </c>
      <c r="C1" s="118"/>
      <c r="D1" s="118"/>
    </row>
    <row r="2" s="115" customFormat="1" ht="30" customHeight="1" spans="1:5">
      <c r="A2" s="120" t="s">
        <v>1396</v>
      </c>
      <c r="B2" s="121"/>
      <c r="C2" s="122"/>
      <c r="D2" s="122"/>
      <c r="E2" s="121"/>
    </row>
    <row r="3" s="114" customFormat="1" ht="24" customHeight="1" spans="1:5">
      <c r="A3" s="116"/>
      <c r="B3" s="123"/>
      <c r="C3" s="118"/>
      <c r="D3" s="124" t="s">
        <v>6</v>
      </c>
      <c r="E3" s="123"/>
    </row>
    <row r="4" s="116" customFormat="1" ht="55" customHeight="1" spans="1:5">
      <c r="A4" s="125" t="s">
        <v>8</v>
      </c>
      <c r="B4" s="125" t="s">
        <v>9</v>
      </c>
      <c r="C4" s="126" t="s">
        <v>10</v>
      </c>
      <c r="D4" s="126" t="s">
        <v>11</v>
      </c>
      <c r="E4" s="127" t="s">
        <v>12</v>
      </c>
    </row>
    <row r="5" s="114" customFormat="1" ht="20.1" customHeight="1" spans="1:5">
      <c r="A5" s="125" t="s">
        <v>1397</v>
      </c>
      <c r="B5" s="128">
        <v>1066542</v>
      </c>
      <c r="C5" s="128">
        <v>918192.726327</v>
      </c>
      <c r="D5" s="129">
        <v>-148349.273673</v>
      </c>
      <c r="E5" s="130"/>
    </row>
    <row r="6" s="117" customFormat="1" ht="20.1" customHeight="1" spans="1:5">
      <c r="A6" s="131" t="s">
        <v>1398</v>
      </c>
      <c r="B6" s="128">
        <v>12</v>
      </c>
      <c r="C6" s="129">
        <v>12</v>
      </c>
      <c r="D6" s="129">
        <v>0</v>
      </c>
      <c r="E6" s="132"/>
    </row>
    <row r="7" s="114" customFormat="1" ht="20.1" hidden="1" customHeight="1" outlineLevel="1" spans="1:5">
      <c r="A7" s="133" t="s">
        <v>1399</v>
      </c>
      <c r="B7" s="134">
        <v>12</v>
      </c>
      <c r="C7" s="135">
        <v>12</v>
      </c>
      <c r="D7" s="129">
        <v>0</v>
      </c>
      <c r="E7" s="130"/>
    </row>
    <row r="8" s="114" customFormat="1" ht="20.1" hidden="1" customHeight="1" outlineLevel="1" spans="1:5">
      <c r="A8" s="133" t="s">
        <v>1400</v>
      </c>
      <c r="B8" s="134"/>
      <c r="C8" s="135"/>
      <c r="D8" s="129">
        <v>0</v>
      </c>
      <c r="E8" s="130"/>
    </row>
    <row r="9" s="114" customFormat="1" ht="20.1" hidden="1" customHeight="1" outlineLevel="1" spans="1:5">
      <c r="A9" s="133" t="s">
        <v>1401</v>
      </c>
      <c r="B9" s="134">
        <v>12</v>
      </c>
      <c r="C9" s="135">
        <v>12</v>
      </c>
      <c r="D9" s="129">
        <v>0</v>
      </c>
      <c r="E9" s="130"/>
    </row>
    <row r="10" s="114" customFormat="1" ht="20.1" hidden="1" customHeight="1" outlineLevel="1" spans="1:5">
      <c r="A10" s="133" t="s">
        <v>1402</v>
      </c>
      <c r="B10" s="134"/>
      <c r="C10" s="135"/>
      <c r="D10" s="129">
        <v>0</v>
      </c>
      <c r="E10" s="130"/>
    </row>
    <row r="11" s="114" customFormat="1" ht="20.1" hidden="1" customHeight="1" outlineLevel="1" spans="1:5">
      <c r="A11" s="133" t="s">
        <v>1403</v>
      </c>
      <c r="B11" s="134"/>
      <c r="C11" s="135"/>
      <c r="D11" s="129">
        <v>0</v>
      </c>
      <c r="E11" s="130"/>
    </row>
    <row r="12" s="114" customFormat="1" ht="20.1" hidden="1" customHeight="1" outlineLevel="1" spans="1:5">
      <c r="A12" s="133" t="s">
        <v>1404</v>
      </c>
      <c r="B12" s="134"/>
      <c r="C12" s="135"/>
      <c r="D12" s="129">
        <v>0</v>
      </c>
      <c r="E12" s="130"/>
    </row>
    <row r="13" s="114" customFormat="1" ht="20.1" hidden="1" customHeight="1" outlineLevel="1" spans="1:5">
      <c r="A13" s="133" t="s">
        <v>1405</v>
      </c>
      <c r="B13" s="134">
        <v>0</v>
      </c>
      <c r="C13" s="135">
        <v>0</v>
      </c>
      <c r="D13" s="129">
        <v>0</v>
      </c>
      <c r="E13" s="130"/>
    </row>
    <row r="14" s="114" customFormat="1" ht="20.1" hidden="1" customHeight="1" outlineLevel="1" spans="1:5">
      <c r="A14" s="133" t="s">
        <v>1406</v>
      </c>
      <c r="B14" s="134"/>
      <c r="C14" s="135"/>
      <c r="D14" s="129">
        <v>0</v>
      </c>
      <c r="E14" s="130"/>
    </row>
    <row r="15" s="114" customFormat="1" ht="20.1" hidden="1" customHeight="1" outlineLevel="1" spans="1:5">
      <c r="A15" s="133" t="s">
        <v>1407</v>
      </c>
      <c r="B15" s="134"/>
      <c r="C15" s="135"/>
      <c r="D15" s="129">
        <v>0</v>
      </c>
      <c r="E15" s="130"/>
    </row>
    <row r="16" s="114" customFormat="1" ht="20.1" hidden="1" customHeight="1" outlineLevel="1" spans="1:5">
      <c r="A16" s="133" t="s">
        <v>1408</v>
      </c>
      <c r="B16" s="134"/>
      <c r="C16" s="135"/>
      <c r="D16" s="129">
        <v>0</v>
      </c>
      <c r="E16" s="130"/>
    </row>
    <row r="17" s="114" customFormat="1" ht="20.1" hidden="1" customHeight="1" outlineLevel="1" spans="1:5">
      <c r="A17" s="133" t="s">
        <v>1409</v>
      </c>
      <c r="B17" s="134"/>
      <c r="C17" s="135"/>
      <c r="D17" s="129">
        <v>0</v>
      </c>
      <c r="E17" s="130"/>
    </row>
    <row r="18" s="114" customFormat="1" ht="20.1" hidden="1" customHeight="1" outlineLevel="1" spans="1:5">
      <c r="A18" s="133" t="s">
        <v>1410</v>
      </c>
      <c r="B18" s="134"/>
      <c r="C18" s="135"/>
      <c r="D18" s="129">
        <v>0</v>
      </c>
      <c r="E18" s="130"/>
    </row>
    <row r="19" s="114" customFormat="1" ht="20.1" hidden="1" customHeight="1" outlineLevel="1" spans="1:5">
      <c r="A19" s="133" t="s">
        <v>1411</v>
      </c>
      <c r="B19" s="134">
        <v>0</v>
      </c>
      <c r="C19" s="135">
        <v>0</v>
      </c>
      <c r="D19" s="129">
        <v>0</v>
      </c>
      <c r="E19" s="130"/>
    </row>
    <row r="20" s="114" customFormat="1" ht="20.1" hidden="1" customHeight="1" outlineLevel="1" spans="1:5">
      <c r="A20" s="136" t="s">
        <v>1412</v>
      </c>
      <c r="B20" s="134"/>
      <c r="C20" s="135"/>
      <c r="D20" s="129">
        <v>0</v>
      </c>
      <c r="E20" s="130"/>
    </row>
    <row r="21" s="114" customFormat="1" ht="20.1" hidden="1" customHeight="1" outlineLevel="1" spans="1:5">
      <c r="A21" s="136" t="s">
        <v>1413</v>
      </c>
      <c r="B21" s="134"/>
      <c r="C21" s="135"/>
      <c r="D21" s="129">
        <v>0</v>
      </c>
      <c r="E21" s="130"/>
    </row>
    <row r="22" s="117" customFormat="1" ht="20.1" customHeight="1" collapsed="1" spans="1:5">
      <c r="A22" s="131" t="s">
        <v>1414</v>
      </c>
      <c r="B22" s="128">
        <v>0</v>
      </c>
      <c r="C22" s="129"/>
      <c r="D22" s="129">
        <v>0</v>
      </c>
      <c r="E22" s="132"/>
    </row>
    <row r="23" s="114" customFormat="1" ht="20.1" hidden="1" customHeight="1" outlineLevel="1" spans="1:5">
      <c r="A23" s="133" t="s">
        <v>1415</v>
      </c>
      <c r="B23" s="134">
        <v>0</v>
      </c>
      <c r="C23" s="135"/>
      <c r="D23" s="129">
        <v>0</v>
      </c>
      <c r="E23" s="130"/>
    </row>
    <row r="24" s="114" customFormat="1" ht="20.1" hidden="1" customHeight="1" outlineLevel="1" spans="1:5">
      <c r="A24" s="133" t="s">
        <v>1416</v>
      </c>
      <c r="B24" s="134"/>
      <c r="C24" s="135"/>
      <c r="D24" s="129">
        <v>0</v>
      </c>
      <c r="E24" s="130"/>
    </row>
    <row r="25" s="114" customFormat="1" ht="20.1" hidden="1" customHeight="1" outlineLevel="1" spans="1:5">
      <c r="A25" s="133" t="s">
        <v>1417</v>
      </c>
      <c r="B25" s="134"/>
      <c r="C25" s="135"/>
      <c r="D25" s="129">
        <v>0</v>
      </c>
      <c r="E25" s="130"/>
    </row>
    <row r="26" s="114" customFormat="1" ht="20.1" hidden="1" customHeight="1" outlineLevel="1" spans="1:5">
      <c r="A26" s="133" t="s">
        <v>1418</v>
      </c>
      <c r="B26" s="134"/>
      <c r="C26" s="135"/>
      <c r="D26" s="129">
        <v>0</v>
      </c>
      <c r="E26" s="130"/>
    </row>
    <row r="27" s="114" customFormat="1" ht="20.1" hidden="1" customHeight="1" outlineLevel="1" spans="1:5">
      <c r="A27" s="133" t="s">
        <v>1419</v>
      </c>
      <c r="B27" s="134">
        <v>0</v>
      </c>
      <c r="C27" s="135"/>
      <c r="D27" s="129">
        <v>0</v>
      </c>
      <c r="E27" s="130"/>
    </row>
    <row r="28" s="114" customFormat="1" ht="20.1" hidden="1" customHeight="1" outlineLevel="1" spans="1:5">
      <c r="A28" s="133" t="s">
        <v>1416</v>
      </c>
      <c r="B28" s="134"/>
      <c r="C28" s="135"/>
      <c r="D28" s="129">
        <v>0</v>
      </c>
      <c r="E28" s="130"/>
    </row>
    <row r="29" s="114" customFormat="1" ht="20.1" hidden="1" customHeight="1" outlineLevel="1" spans="1:5">
      <c r="A29" s="133" t="s">
        <v>1417</v>
      </c>
      <c r="B29" s="134"/>
      <c r="C29" s="135"/>
      <c r="D29" s="129">
        <v>0</v>
      </c>
      <c r="E29" s="130"/>
    </row>
    <row r="30" s="114" customFormat="1" ht="20.1" hidden="1" customHeight="1" outlineLevel="1" spans="1:5">
      <c r="A30" s="137" t="s">
        <v>1420</v>
      </c>
      <c r="B30" s="134"/>
      <c r="C30" s="135"/>
      <c r="D30" s="129">
        <v>0</v>
      </c>
      <c r="E30" s="130"/>
    </row>
    <row r="31" s="114" customFormat="1" ht="20.1" hidden="1" customHeight="1" outlineLevel="1" spans="1:5">
      <c r="A31" s="133" t="s">
        <v>1421</v>
      </c>
      <c r="B31" s="134">
        <v>0</v>
      </c>
      <c r="C31" s="135"/>
      <c r="D31" s="129">
        <v>0</v>
      </c>
      <c r="E31" s="130"/>
    </row>
    <row r="32" s="114" customFormat="1" ht="20.1" hidden="1" customHeight="1" outlineLevel="1" spans="1:5">
      <c r="A32" s="136" t="s">
        <v>1417</v>
      </c>
      <c r="B32" s="134"/>
      <c r="C32" s="135"/>
      <c r="D32" s="129">
        <v>0</v>
      </c>
      <c r="E32" s="130"/>
    </row>
    <row r="33" s="114" customFormat="1" ht="20.1" hidden="1" customHeight="1" outlineLevel="1" spans="1:5">
      <c r="A33" s="136" t="s">
        <v>1422</v>
      </c>
      <c r="B33" s="134"/>
      <c r="C33" s="135"/>
      <c r="D33" s="129">
        <v>0</v>
      </c>
      <c r="E33" s="130"/>
    </row>
    <row r="34" s="117" customFormat="1" ht="20.1" customHeight="1" collapsed="1" spans="1:5">
      <c r="A34" s="131" t="s">
        <v>1423</v>
      </c>
      <c r="B34" s="128">
        <v>0</v>
      </c>
      <c r="C34" s="129"/>
      <c r="D34" s="129">
        <v>0</v>
      </c>
      <c r="E34" s="132"/>
    </row>
    <row r="35" s="114" customFormat="1" ht="20.1" hidden="1" customHeight="1" outlineLevel="1" spans="1:5">
      <c r="A35" s="138" t="s">
        <v>1424</v>
      </c>
      <c r="B35" s="134">
        <v>0</v>
      </c>
      <c r="C35" s="135"/>
      <c r="D35" s="129">
        <v>0</v>
      </c>
      <c r="E35" s="130"/>
    </row>
    <row r="36" s="114" customFormat="1" ht="20.1" hidden="1" customHeight="1" outlineLevel="1" spans="1:5">
      <c r="A36" s="138" t="s">
        <v>1425</v>
      </c>
      <c r="B36" s="134"/>
      <c r="C36" s="135"/>
      <c r="D36" s="129">
        <v>0</v>
      </c>
      <c r="E36" s="130"/>
    </row>
    <row r="37" s="114" customFormat="1" ht="20.1" hidden="1" customHeight="1" outlineLevel="1" spans="1:5">
      <c r="A37" s="138" t="s">
        <v>1426</v>
      </c>
      <c r="B37" s="134"/>
      <c r="C37" s="135"/>
      <c r="D37" s="129">
        <v>0</v>
      </c>
      <c r="E37" s="130"/>
    </row>
    <row r="38" s="114" customFormat="1" ht="20.1" hidden="1" customHeight="1" outlineLevel="1" spans="1:5">
      <c r="A38" s="138" t="s">
        <v>1427</v>
      </c>
      <c r="B38" s="134"/>
      <c r="C38" s="135"/>
      <c r="D38" s="129">
        <v>0</v>
      </c>
      <c r="E38" s="130"/>
    </row>
    <row r="39" s="114" customFormat="1" ht="20.1" hidden="1" customHeight="1" outlineLevel="1" spans="1:5">
      <c r="A39" s="138" t="s">
        <v>1428</v>
      </c>
      <c r="B39" s="134"/>
      <c r="C39" s="135"/>
      <c r="D39" s="129">
        <v>0</v>
      </c>
      <c r="E39" s="130"/>
    </row>
    <row r="40" s="114" customFormat="1" ht="20.1" hidden="1" customHeight="1" outlineLevel="1" spans="1:5">
      <c r="A40" s="138" t="s">
        <v>1429</v>
      </c>
      <c r="B40" s="134">
        <v>0</v>
      </c>
      <c r="C40" s="135"/>
      <c r="D40" s="129">
        <v>0</v>
      </c>
      <c r="E40" s="130"/>
    </row>
    <row r="41" s="114" customFormat="1" ht="20.1" hidden="1" customHeight="1" outlineLevel="1" spans="1:5">
      <c r="A41" s="138" t="s">
        <v>1430</v>
      </c>
      <c r="B41" s="134"/>
      <c r="C41" s="135"/>
      <c r="D41" s="129">
        <v>0</v>
      </c>
      <c r="E41" s="130"/>
    </row>
    <row r="42" s="114" customFormat="1" ht="20.1" hidden="1" customHeight="1" outlineLevel="1" spans="1:5">
      <c r="A42" s="138" t="s">
        <v>1431</v>
      </c>
      <c r="B42" s="134"/>
      <c r="C42" s="135"/>
      <c r="D42" s="129">
        <v>0</v>
      </c>
      <c r="E42" s="130"/>
    </row>
    <row r="43" s="114" customFormat="1" ht="20.1" hidden="1" customHeight="1" outlineLevel="1" spans="1:5">
      <c r="A43" s="138" t="s">
        <v>1432</v>
      </c>
      <c r="B43" s="134"/>
      <c r="C43" s="135"/>
      <c r="D43" s="129">
        <v>0</v>
      </c>
      <c r="E43" s="130"/>
    </row>
    <row r="44" s="114" customFormat="1" ht="20.1" hidden="1" customHeight="1" outlineLevel="1" spans="1:5">
      <c r="A44" s="138" t="s">
        <v>1433</v>
      </c>
      <c r="B44" s="134"/>
      <c r="C44" s="135"/>
      <c r="D44" s="129">
        <v>0</v>
      </c>
      <c r="E44" s="130"/>
    </row>
    <row r="45" s="117" customFormat="1" ht="20.1" customHeight="1" collapsed="1" spans="1:5">
      <c r="A45" s="131" t="s">
        <v>1434</v>
      </c>
      <c r="B45" s="128">
        <v>938248</v>
      </c>
      <c r="C45" s="129">
        <v>509624.791615</v>
      </c>
      <c r="D45" s="129">
        <v>-428623.208385</v>
      </c>
      <c r="E45" s="132"/>
    </row>
    <row r="46" s="117" customFormat="1" ht="20.1" hidden="1" customHeight="1" outlineLevel="1" spans="1:5">
      <c r="A46" s="138" t="s">
        <v>1435</v>
      </c>
      <c r="B46" s="134">
        <v>933268</v>
      </c>
      <c r="C46" s="135">
        <v>504689.791615</v>
      </c>
      <c r="D46" s="135">
        <v>-428578.208385</v>
      </c>
      <c r="E46" s="132"/>
    </row>
    <row r="47" s="114" customFormat="1" ht="20.1" hidden="1" customHeight="1" outlineLevel="1" spans="1:5">
      <c r="A47" s="137" t="s">
        <v>1436</v>
      </c>
      <c r="B47" s="134">
        <v>300000</v>
      </c>
      <c r="C47" s="135">
        <v>60800</v>
      </c>
      <c r="D47" s="135">
        <v>-239200</v>
      </c>
      <c r="E47" s="130"/>
    </row>
    <row r="48" s="114" customFormat="1" ht="20.1" hidden="1" customHeight="1" outlineLevel="1" spans="1:5">
      <c r="A48" s="137" t="s">
        <v>1437</v>
      </c>
      <c r="B48" s="134"/>
      <c r="C48" s="135"/>
      <c r="D48" s="135">
        <v>0</v>
      </c>
      <c r="E48" s="130"/>
    </row>
    <row r="49" s="114" customFormat="1" ht="51" hidden="1" customHeight="1" outlineLevel="1" spans="1:5">
      <c r="A49" s="137" t="s">
        <v>1438</v>
      </c>
      <c r="B49" s="134">
        <v>346019</v>
      </c>
      <c r="C49" s="135">
        <v>220635</v>
      </c>
      <c r="D49" s="135">
        <v>-125384</v>
      </c>
      <c r="E49" s="139" t="s">
        <v>1439</v>
      </c>
    </row>
    <row r="50" s="114" customFormat="1" ht="20.1" hidden="1" customHeight="1" outlineLevel="1" spans="1:5">
      <c r="A50" s="137" t="s">
        <v>1440</v>
      </c>
      <c r="B50" s="134"/>
      <c r="C50" s="135"/>
      <c r="D50" s="135">
        <v>0</v>
      </c>
      <c r="E50" s="130"/>
    </row>
    <row r="51" s="114" customFormat="1" ht="20.1" hidden="1" customHeight="1" outlineLevel="1" spans="1:5">
      <c r="A51" s="137" t="s">
        <v>1441</v>
      </c>
      <c r="B51" s="134"/>
      <c r="C51" s="135">
        <v>384.091615</v>
      </c>
      <c r="D51" s="135">
        <v>384.091615</v>
      </c>
      <c r="E51" s="130"/>
    </row>
    <row r="52" s="114" customFormat="1" ht="20.1" hidden="1" customHeight="1" outlineLevel="1" spans="1:5">
      <c r="A52" s="137" t="s">
        <v>1442</v>
      </c>
      <c r="B52" s="134"/>
      <c r="C52" s="135"/>
      <c r="D52" s="135">
        <v>0</v>
      </c>
      <c r="E52" s="130"/>
    </row>
    <row r="53" s="114" customFormat="1" ht="20.1" hidden="1" customHeight="1" outlineLevel="1" spans="1:5">
      <c r="A53" s="137" t="s">
        <v>1443</v>
      </c>
      <c r="B53" s="134"/>
      <c r="C53" s="135"/>
      <c r="D53" s="135">
        <v>0</v>
      </c>
      <c r="E53" s="130"/>
    </row>
    <row r="54" s="114" customFormat="1" ht="20.1" hidden="1" customHeight="1" outlineLevel="1" spans="1:5">
      <c r="A54" s="137" t="s">
        <v>1444</v>
      </c>
      <c r="B54" s="134"/>
      <c r="C54" s="135"/>
      <c r="D54" s="135">
        <v>0</v>
      </c>
      <c r="E54" s="130"/>
    </row>
    <row r="55" s="114" customFormat="1" ht="20.1" hidden="1" customHeight="1" outlineLevel="1" spans="1:5">
      <c r="A55" s="137" t="s">
        <v>1445</v>
      </c>
      <c r="B55" s="134"/>
      <c r="C55" s="135"/>
      <c r="D55" s="135">
        <v>0</v>
      </c>
      <c r="E55" s="130"/>
    </row>
    <row r="56" s="114" customFormat="1" ht="20.1" hidden="1" customHeight="1" outlineLevel="1" spans="1:5">
      <c r="A56" s="137" t="s">
        <v>1446</v>
      </c>
      <c r="B56" s="134"/>
      <c r="C56" s="135"/>
      <c r="D56" s="135">
        <v>0</v>
      </c>
      <c r="E56" s="130"/>
    </row>
    <row r="57" s="114" customFormat="1" ht="20.1" hidden="1" customHeight="1" outlineLevel="1" spans="1:5">
      <c r="A57" s="137" t="s">
        <v>1447</v>
      </c>
      <c r="B57" s="134"/>
      <c r="C57" s="135"/>
      <c r="D57" s="135">
        <v>0</v>
      </c>
      <c r="E57" s="130"/>
    </row>
    <row r="58" s="114" customFormat="1" ht="20.1" hidden="1" customHeight="1" outlineLevel="1" spans="1:5">
      <c r="A58" s="140" t="s">
        <v>1448</v>
      </c>
      <c r="B58" s="134"/>
      <c r="C58" s="135"/>
      <c r="D58" s="135">
        <v>0</v>
      </c>
      <c r="E58" s="130"/>
    </row>
    <row r="59" s="114" customFormat="1" ht="20.1" hidden="1" customHeight="1" outlineLevel="1" spans="1:5">
      <c r="A59" s="140" t="s">
        <v>1449</v>
      </c>
      <c r="B59" s="134"/>
      <c r="C59" s="135"/>
      <c r="D59" s="135">
        <v>0</v>
      </c>
      <c r="E59" s="130"/>
    </row>
    <row r="60" s="114" customFormat="1" ht="20.1" hidden="1" customHeight="1" outlineLevel="1" spans="1:5">
      <c r="A60" s="140" t="s">
        <v>1450</v>
      </c>
      <c r="B60" s="134"/>
      <c r="C60" s="135">
        <v>300.7</v>
      </c>
      <c r="D60" s="135">
        <v>300.7</v>
      </c>
      <c r="E60" s="130"/>
    </row>
    <row r="61" s="114" customFormat="1" ht="42" hidden="1" customHeight="1" outlineLevel="1" spans="1:5">
      <c r="A61" s="137" t="s">
        <v>1451</v>
      </c>
      <c r="B61" s="134">
        <v>287249</v>
      </c>
      <c r="C61" s="135">
        <v>222570</v>
      </c>
      <c r="D61" s="135">
        <v>-64679</v>
      </c>
      <c r="E61" s="139" t="s">
        <v>1452</v>
      </c>
    </row>
    <row r="62" s="114" customFormat="1" ht="20.1" hidden="1" customHeight="1" outlineLevel="1" spans="1:5">
      <c r="A62" s="138" t="s">
        <v>1453</v>
      </c>
      <c r="B62" s="134">
        <v>0</v>
      </c>
      <c r="C62" s="135"/>
      <c r="D62" s="135">
        <v>0</v>
      </c>
      <c r="E62" s="130"/>
    </row>
    <row r="63" s="114" customFormat="1" ht="20.1" hidden="1" customHeight="1" outlineLevel="1" spans="1:5">
      <c r="A63" s="137" t="s">
        <v>1436</v>
      </c>
      <c r="B63" s="134"/>
      <c r="C63" s="135"/>
      <c r="D63" s="135">
        <v>0</v>
      </c>
      <c r="E63" s="130"/>
    </row>
    <row r="64" s="114" customFormat="1" ht="20.1" hidden="1" customHeight="1" outlineLevel="1" spans="1:5">
      <c r="A64" s="137" t="s">
        <v>1437</v>
      </c>
      <c r="B64" s="134"/>
      <c r="C64" s="135"/>
      <c r="D64" s="135">
        <v>0</v>
      </c>
      <c r="E64" s="130"/>
    </row>
    <row r="65" s="114" customFormat="1" ht="20.1" hidden="1" customHeight="1" outlineLevel="1" spans="1:5">
      <c r="A65" s="137" t="s">
        <v>1454</v>
      </c>
      <c r="B65" s="134"/>
      <c r="C65" s="135"/>
      <c r="D65" s="135">
        <v>0</v>
      </c>
      <c r="E65" s="130"/>
    </row>
    <row r="66" s="114" customFormat="1" ht="20.1" hidden="1" customHeight="1" outlineLevel="1" spans="1:5">
      <c r="A66" s="138" t="s">
        <v>1455</v>
      </c>
      <c r="B66" s="134"/>
      <c r="C66" s="135"/>
      <c r="D66" s="135">
        <v>0</v>
      </c>
      <c r="E66" s="130"/>
    </row>
    <row r="67" s="114" customFormat="1" ht="20.1" hidden="1" customHeight="1" outlineLevel="1" spans="1:5">
      <c r="A67" s="138" t="s">
        <v>1456</v>
      </c>
      <c r="B67" s="134">
        <v>980</v>
      </c>
      <c r="C67" s="135">
        <v>235</v>
      </c>
      <c r="D67" s="135">
        <v>-745</v>
      </c>
      <c r="E67" s="130"/>
    </row>
    <row r="68" s="114" customFormat="1" ht="20.1" hidden="1" customHeight="1" outlineLevel="1" spans="1:5">
      <c r="A68" s="137" t="s">
        <v>1457</v>
      </c>
      <c r="B68" s="134"/>
      <c r="C68" s="135"/>
      <c r="D68" s="135">
        <v>0</v>
      </c>
      <c r="E68" s="130"/>
    </row>
    <row r="69" s="114" customFormat="1" ht="20.1" hidden="1" customHeight="1" outlineLevel="1" spans="1:5">
      <c r="A69" s="137" t="s">
        <v>1458</v>
      </c>
      <c r="B69" s="134"/>
      <c r="C69" s="135"/>
      <c r="D69" s="135">
        <v>0</v>
      </c>
      <c r="E69" s="130"/>
    </row>
    <row r="70" s="114" customFormat="1" ht="20.1" hidden="1" customHeight="1" outlineLevel="1" spans="1:5">
      <c r="A70" s="137" t="s">
        <v>1459</v>
      </c>
      <c r="B70" s="134"/>
      <c r="C70" s="135"/>
      <c r="D70" s="135">
        <v>0</v>
      </c>
      <c r="E70" s="130"/>
    </row>
    <row r="71" s="114" customFormat="1" ht="20.1" hidden="1" customHeight="1" outlineLevel="1" spans="1:5">
      <c r="A71" s="137" t="s">
        <v>1460</v>
      </c>
      <c r="B71" s="134"/>
      <c r="C71" s="135"/>
      <c r="D71" s="135">
        <v>0</v>
      </c>
      <c r="E71" s="130"/>
    </row>
    <row r="72" s="114" customFormat="1" ht="20.1" hidden="1" customHeight="1" outlineLevel="1" spans="1:5">
      <c r="A72" s="137" t="s">
        <v>1461</v>
      </c>
      <c r="B72" s="134">
        <v>980</v>
      </c>
      <c r="C72" s="135">
        <v>235</v>
      </c>
      <c r="D72" s="135">
        <v>-745</v>
      </c>
      <c r="E72" s="130"/>
    </row>
    <row r="73" s="114" customFormat="1" ht="20.1" hidden="1" customHeight="1" outlineLevel="1" spans="1:5">
      <c r="A73" s="138" t="s">
        <v>1462</v>
      </c>
      <c r="B73" s="134">
        <v>4000</v>
      </c>
      <c r="C73" s="135">
        <v>4700</v>
      </c>
      <c r="D73" s="135">
        <v>700</v>
      </c>
      <c r="E73" s="130"/>
    </row>
    <row r="74" s="114" customFormat="1" ht="20.1" hidden="1" customHeight="1" outlineLevel="1" spans="1:5">
      <c r="A74" s="138" t="s">
        <v>1463</v>
      </c>
      <c r="B74" s="134"/>
      <c r="C74" s="135">
        <v>4700</v>
      </c>
      <c r="D74" s="135">
        <v>4700</v>
      </c>
      <c r="E74" s="130"/>
    </row>
    <row r="75" s="114" customFormat="1" ht="20.1" hidden="1" customHeight="1" outlineLevel="1" spans="1:5">
      <c r="A75" s="138" t="s">
        <v>1464</v>
      </c>
      <c r="B75" s="134"/>
      <c r="C75" s="135"/>
      <c r="D75" s="135">
        <v>0</v>
      </c>
      <c r="E75" s="130"/>
    </row>
    <row r="76" s="114" customFormat="1" ht="20.1" hidden="1" customHeight="1" outlineLevel="1" spans="1:5">
      <c r="A76" s="138" t="s">
        <v>1465</v>
      </c>
      <c r="B76" s="134">
        <v>4000</v>
      </c>
      <c r="C76" s="135"/>
      <c r="D76" s="135">
        <v>-4000</v>
      </c>
      <c r="E76" s="130"/>
    </row>
    <row r="77" s="114" customFormat="1" ht="20.1" hidden="1" customHeight="1" outlineLevel="1" spans="1:5">
      <c r="A77" s="138" t="s">
        <v>1466</v>
      </c>
      <c r="B77" s="134">
        <v>0</v>
      </c>
      <c r="C77" s="135"/>
      <c r="D77" s="135">
        <v>0</v>
      </c>
      <c r="E77" s="130"/>
    </row>
    <row r="78" s="114" customFormat="1" ht="20.1" hidden="1" customHeight="1" outlineLevel="1" spans="1:5">
      <c r="A78" s="136" t="s">
        <v>1436</v>
      </c>
      <c r="B78" s="134"/>
      <c r="C78" s="135"/>
      <c r="D78" s="135">
        <v>0</v>
      </c>
      <c r="E78" s="130"/>
    </row>
    <row r="79" s="114" customFormat="1" ht="20.1" hidden="1" customHeight="1" outlineLevel="1" spans="1:5">
      <c r="A79" s="136" t="s">
        <v>1437</v>
      </c>
      <c r="B79" s="134"/>
      <c r="C79" s="135"/>
      <c r="D79" s="135">
        <v>0</v>
      </c>
      <c r="E79" s="130"/>
    </row>
    <row r="80" s="114" customFormat="1" ht="20.1" hidden="1" customHeight="1" outlineLevel="1" spans="1:5">
      <c r="A80" s="136" t="s">
        <v>1467</v>
      </c>
      <c r="B80" s="134"/>
      <c r="C80" s="135"/>
      <c r="D80" s="135">
        <v>0</v>
      </c>
      <c r="E80" s="130"/>
    </row>
    <row r="81" s="114" customFormat="1" ht="20.1" hidden="1" customHeight="1" outlineLevel="1" spans="1:5">
      <c r="A81" s="138" t="s">
        <v>1468</v>
      </c>
      <c r="B81" s="134">
        <v>0</v>
      </c>
      <c r="C81" s="135"/>
      <c r="D81" s="135">
        <v>0</v>
      </c>
      <c r="E81" s="130"/>
    </row>
    <row r="82" s="114" customFormat="1" ht="20.1" hidden="1" customHeight="1" outlineLevel="1" spans="1:5">
      <c r="A82" s="136" t="s">
        <v>1436</v>
      </c>
      <c r="B82" s="134"/>
      <c r="C82" s="135"/>
      <c r="D82" s="135">
        <v>0</v>
      </c>
      <c r="E82" s="130"/>
    </row>
    <row r="83" s="114" customFormat="1" ht="20.1" hidden="1" customHeight="1" outlineLevel="1" spans="1:5">
      <c r="A83" s="136" t="s">
        <v>1437</v>
      </c>
      <c r="B83" s="134"/>
      <c r="C83" s="135"/>
      <c r="D83" s="135">
        <v>0</v>
      </c>
      <c r="E83" s="130"/>
    </row>
    <row r="84" s="114" customFormat="1" ht="20.1" hidden="1" customHeight="1" outlineLevel="1" spans="1:5">
      <c r="A84" s="136" t="s">
        <v>1469</v>
      </c>
      <c r="B84" s="134"/>
      <c r="C84" s="135"/>
      <c r="D84" s="135">
        <v>0</v>
      </c>
      <c r="E84" s="130"/>
    </row>
    <row r="85" s="114" customFormat="1" ht="20.1" hidden="1" customHeight="1" outlineLevel="1" spans="1:5">
      <c r="A85" s="138" t="s">
        <v>1470</v>
      </c>
      <c r="B85" s="134">
        <v>0</v>
      </c>
      <c r="C85" s="135"/>
      <c r="D85" s="135">
        <v>0</v>
      </c>
      <c r="E85" s="130"/>
    </row>
    <row r="86" s="114" customFormat="1" ht="20.1" hidden="1" customHeight="1" outlineLevel="1" spans="1:5">
      <c r="A86" s="136" t="s">
        <v>1457</v>
      </c>
      <c r="B86" s="134"/>
      <c r="C86" s="135"/>
      <c r="D86" s="135">
        <v>0</v>
      </c>
      <c r="E86" s="130"/>
    </row>
    <row r="87" s="114" customFormat="1" ht="20.1" hidden="1" customHeight="1" outlineLevel="1" spans="1:5">
      <c r="A87" s="136" t="s">
        <v>1458</v>
      </c>
      <c r="B87" s="134"/>
      <c r="C87" s="135"/>
      <c r="D87" s="135">
        <v>0</v>
      </c>
      <c r="E87" s="130"/>
    </row>
    <row r="88" s="114" customFormat="1" ht="20.1" hidden="1" customHeight="1" outlineLevel="1" spans="1:5">
      <c r="A88" s="136" t="s">
        <v>1459</v>
      </c>
      <c r="B88" s="134"/>
      <c r="C88" s="135"/>
      <c r="D88" s="135">
        <v>0</v>
      </c>
      <c r="E88" s="130"/>
    </row>
    <row r="89" s="114" customFormat="1" ht="20.1" hidden="1" customHeight="1" outlineLevel="1" spans="1:5">
      <c r="A89" s="136" t="s">
        <v>1460</v>
      </c>
      <c r="B89" s="134"/>
      <c r="C89" s="135"/>
      <c r="D89" s="135">
        <v>0</v>
      </c>
      <c r="E89" s="130"/>
    </row>
    <row r="90" s="114" customFormat="1" ht="33" hidden="1" customHeight="1" outlineLevel="1" spans="1:5">
      <c r="A90" s="136" t="s">
        <v>1471</v>
      </c>
      <c r="B90" s="134"/>
      <c r="C90" s="135"/>
      <c r="D90" s="135">
        <v>0</v>
      </c>
      <c r="E90" s="130"/>
    </row>
    <row r="91" s="114" customFormat="1" ht="20.1" hidden="1" customHeight="1" outlineLevel="1" spans="1:5">
      <c r="A91" s="138" t="s">
        <v>1472</v>
      </c>
      <c r="B91" s="134">
        <v>0</v>
      </c>
      <c r="C91" s="135"/>
      <c r="D91" s="135">
        <v>0</v>
      </c>
      <c r="E91" s="130"/>
    </row>
    <row r="92" s="114" customFormat="1" ht="20.1" hidden="1" customHeight="1" outlineLevel="1" spans="1:5">
      <c r="A92" s="136" t="s">
        <v>1463</v>
      </c>
      <c r="B92" s="134"/>
      <c r="C92" s="135"/>
      <c r="D92" s="135">
        <v>0</v>
      </c>
      <c r="E92" s="130"/>
    </row>
    <row r="93" s="114" customFormat="1" ht="22" hidden="1" customHeight="1" outlineLevel="1" spans="1:5">
      <c r="A93" s="136" t="s">
        <v>1473</v>
      </c>
      <c r="B93" s="134"/>
      <c r="C93" s="135"/>
      <c r="D93" s="135">
        <v>0</v>
      </c>
      <c r="E93" s="130"/>
    </row>
    <row r="94" s="114" customFormat="1" ht="31" hidden="1" customHeight="1" outlineLevel="1" spans="1:5">
      <c r="A94" s="136" t="s">
        <v>1474</v>
      </c>
      <c r="B94" s="134">
        <v>0</v>
      </c>
      <c r="C94" s="135"/>
      <c r="D94" s="135">
        <v>0</v>
      </c>
      <c r="E94" s="130"/>
    </row>
    <row r="95" s="114" customFormat="1" ht="20.1" hidden="1" customHeight="1" outlineLevel="1" spans="1:5">
      <c r="A95" s="136" t="s">
        <v>1436</v>
      </c>
      <c r="B95" s="134"/>
      <c r="C95" s="135"/>
      <c r="D95" s="135">
        <v>0</v>
      </c>
      <c r="E95" s="130"/>
    </row>
    <row r="96" s="114" customFormat="1" ht="20.1" hidden="1" customHeight="1" outlineLevel="1" spans="1:5">
      <c r="A96" s="136" t="s">
        <v>1437</v>
      </c>
      <c r="B96" s="134"/>
      <c r="C96" s="135"/>
      <c r="D96" s="135">
        <v>0</v>
      </c>
      <c r="E96" s="130"/>
    </row>
    <row r="97" s="114" customFormat="1" ht="20.1" hidden="1" customHeight="1" outlineLevel="1" spans="1:5">
      <c r="A97" s="136" t="s">
        <v>1438</v>
      </c>
      <c r="B97" s="134"/>
      <c r="C97" s="135"/>
      <c r="D97" s="135">
        <v>0</v>
      </c>
      <c r="E97" s="130"/>
    </row>
    <row r="98" s="114" customFormat="1" ht="20.1" hidden="1" customHeight="1" outlineLevel="1" spans="1:5">
      <c r="A98" s="136" t="s">
        <v>1440</v>
      </c>
      <c r="B98" s="134"/>
      <c r="C98" s="135"/>
      <c r="D98" s="135">
        <v>0</v>
      </c>
      <c r="E98" s="130"/>
    </row>
    <row r="99" s="114" customFormat="1" ht="20.1" hidden="1" customHeight="1" outlineLevel="1" spans="1:5">
      <c r="A99" s="136" t="s">
        <v>1443</v>
      </c>
      <c r="B99" s="134"/>
      <c r="C99" s="135"/>
      <c r="D99" s="135">
        <v>0</v>
      </c>
      <c r="E99" s="130"/>
    </row>
    <row r="100" s="114" customFormat="1" ht="20.1" hidden="1" customHeight="1" outlineLevel="1" spans="1:5">
      <c r="A100" s="136" t="s">
        <v>1445</v>
      </c>
      <c r="B100" s="134"/>
      <c r="C100" s="135"/>
      <c r="D100" s="129">
        <v>0</v>
      </c>
      <c r="E100" s="130"/>
    </row>
    <row r="101" s="114" customFormat="1" ht="20.1" hidden="1" customHeight="1" outlineLevel="1" spans="1:5">
      <c r="A101" s="136" t="s">
        <v>1446</v>
      </c>
      <c r="B101" s="134"/>
      <c r="C101" s="135"/>
      <c r="D101" s="129">
        <v>0</v>
      </c>
      <c r="E101" s="130"/>
    </row>
    <row r="102" s="114" customFormat="1" ht="27" hidden="1" outlineLevel="1" spans="1:5">
      <c r="A102" s="136" t="s">
        <v>1475</v>
      </c>
      <c r="B102" s="134"/>
      <c r="C102" s="135"/>
      <c r="D102" s="129">
        <v>0</v>
      </c>
      <c r="E102" s="130"/>
    </row>
    <row r="103" s="117" customFormat="1" ht="20.1" customHeight="1" collapsed="1" spans="1:5">
      <c r="A103" s="131" t="s">
        <v>1476</v>
      </c>
      <c r="B103" s="128">
        <v>0</v>
      </c>
      <c r="C103" s="129"/>
      <c r="D103" s="129">
        <v>0</v>
      </c>
      <c r="E103" s="132"/>
    </row>
    <row r="104" s="114" customFormat="1" ht="20.1" hidden="1" customHeight="1" outlineLevel="1" spans="1:5">
      <c r="A104" s="137" t="s">
        <v>1477</v>
      </c>
      <c r="B104" s="134">
        <v>0</v>
      </c>
      <c r="C104" s="135"/>
      <c r="D104" s="129">
        <v>0</v>
      </c>
      <c r="E104" s="130"/>
    </row>
    <row r="105" s="114" customFormat="1" ht="20.1" hidden="1" customHeight="1" outlineLevel="1" spans="1:5">
      <c r="A105" s="137" t="s">
        <v>1417</v>
      </c>
      <c r="B105" s="134"/>
      <c r="C105" s="135"/>
      <c r="D105" s="129">
        <v>0</v>
      </c>
      <c r="E105" s="130"/>
    </row>
    <row r="106" s="114" customFormat="1" ht="20.1" hidden="1" customHeight="1" outlineLevel="1" spans="1:5">
      <c r="A106" s="137" t="s">
        <v>1478</v>
      </c>
      <c r="B106" s="134"/>
      <c r="C106" s="135"/>
      <c r="D106" s="129">
        <v>0</v>
      </c>
      <c r="E106" s="130"/>
    </row>
    <row r="107" s="114" customFormat="1" ht="20.1" hidden="1" customHeight="1" outlineLevel="1" spans="1:5">
      <c r="A107" s="137" t="s">
        <v>1479</v>
      </c>
      <c r="B107" s="134"/>
      <c r="C107" s="135"/>
      <c r="D107" s="129">
        <v>0</v>
      </c>
      <c r="E107" s="130"/>
    </row>
    <row r="108" s="114" customFormat="1" ht="20.1" hidden="1" customHeight="1" outlineLevel="1" spans="1:5">
      <c r="A108" s="137" t="s">
        <v>1480</v>
      </c>
      <c r="B108" s="134"/>
      <c r="C108" s="135"/>
      <c r="D108" s="129">
        <v>0</v>
      </c>
      <c r="E108" s="130"/>
    </row>
    <row r="109" s="114" customFormat="1" ht="20.1" hidden="1" customHeight="1" outlineLevel="1" spans="1:5">
      <c r="A109" s="137" t="s">
        <v>1481</v>
      </c>
      <c r="B109" s="134">
        <v>0</v>
      </c>
      <c r="C109" s="135"/>
      <c r="D109" s="129">
        <v>0</v>
      </c>
      <c r="E109" s="130"/>
    </row>
    <row r="110" s="114" customFormat="1" ht="20.1" hidden="1" customHeight="1" outlineLevel="1" spans="1:5">
      <c r="A110" s="137" t="s">
        <v>1417</v>
      </c>
      <c r="B110" s="134"/>
      <c r="C110" s="135"/>
      <c r="D110" s="129">
        <v>0</v>
      </c>
      <c r="E110" s="130"/>
    </row>
    <row r="111" s="114" customFormat="1" ht="20.1" hidden="1" customHeight="1" outlineLevel="1" spans="1:5">
      <c r="A111" s="137" t="s">
        <v>1478</v>
      </c>
      <c r="B111" s="134"/>
      <c r="C111" s="135"/>
      <c r="D111" s="129">
        <v>0</v>
      </c>
      <c r="E111" s="130"/>
    </row>
    <row r="112" s="114" customFormat="1" ht="20.1" hidden="1" customHeight="1" outlineLevel="1" spans="1:5">
      <c r="A112" s="137" t="s">
        <v>1482</v>
      </c>
      <c r="B112" s="134"/>
      <c r="C112" s="135"/>
      <c r="D112" s="129">
        <v>0</v>
      </c>
      <c r="E112" s="130"/>
    </row>
    <row r="113" s="114" customFormat="1" ht="20.1" hidden="1" customHeight="1" outlineLevel="1" spans="1:5">
      <c r="A113" s="137" t="s">
        <v>1483</v>
      </c>
      <c r="B113" s="134"/>
      <c r="C113" s="135"/>
      <c r="D113" s="129">
        <v>0</v>
      </c>
      <c r="E113" s="130"/>
    </row>
    <row r="114" s="114" customFormat="1" ht="20.1" hidden="1" customHeight="1" outlineLevel="1" spans="1:5">
      <c r="A114" s="137" t="s">
        <v>1484</v>
      </c>
      <c r="B114" s="134">
        <v>0</v>
      </c>
      <c r="C114" s="135"/>
      <c r="D114" s="129">
        <v>0</v>
      </c>
      <c r="E114" s="130"/>
    </row>
    <row r="115" s="114" customFormat="1" ht="20.1" hidden="1" customHeight="1" outlineLevel="1" spans="1:5">
      <c r="A115" s="137" t="s">
        <v>1485</v>
      </c>
      <c r="B115" s="134"/>
      <c r="C115" s="135"/>
      <c r="D115" s="129">
        <v>0</v>
      </c>
      <c r="E115" s="130"/>
    </row>
    <row r="116" s="114" customFormat="1" ht="20.1" hidden="1" customHeight="1" outlineLevel="1" spans="1:5">
      <c r="A116" s="137" t="s">
        <v>1486</v>
      </c>
      <c r="B116" s="134"/>
      <c r="C116" s="135"/>
      <c r="D116" s="129">
        <v>0</v>
      </c>
      <c r="E116" s="130"/>
    </row>
    <row r="117" s="114" customFormat="1" ht="20.1" hidden="1" customHeight="1" outlineLevel="1" spans="1:5">
      <c r="A117" s="137" t="s">
        <v>1487</v>
      </c>
      <c r="B117" s="134"/>
      <c r="C117" s="135"/>
      <c r="D117" s="129">
        <v>0</v>
      </c>
      <c r="E117" s="130"/>
    </row>
    <row r="118" s="114" customFormat="1" ht="20.1" hidden="1" customHeight="1" outlineLevel="1" spans="1:5">
      <c r="A118" s="137" t="s">
        <v>1488</v>
      </c>
      <c r="B118" s="134"/>
      <c r="C118" s="135"/>
      <c r="D118" s="129">
        <v>0</v>
      </c>
      <c r="E118" s="130"/>
    </row>
    <row r="119" s="117" customFormat="1" ht="20.1" customHeight="1" collapsed="1" spans="1:5">
      <c r="A119" s="141" t="s">
        <v>1489</v>
      </c>
      <c r="B119" s="128">
        <v>2558</v>
      </c>
      <c r="C119" s="129">
        <v>2558</v>
      </c>
      <c r="D119" s="129">
        <v>0</v>
      </c>
      <c r="E119" s="132"/>
    </row>
    <row r="120" s="114" customFormat="1" ht="20.1" hidden="1" customHeight="1" outlineLevel="1" spans="1:5">
      <c r="A120" s="137" t="s">
        <v>1490</v>
      </c>
      <c r="B120" s="134">
        <v>0</v>
      </c>
      <c r="C120" s="135"/>
      <c r="D120" s="129">
        <v>0</v>
      </c>
      <c r="E120" s="130"/>
    </row>
    <row r="121" s="114" customFormat="1" ht="20.1" hidden="1" customHeight="1" outlineLevel="1" spans="1:5">
      <c r="A121" s="137" t="s">
        <v>1491</v>
      </c>
      <c r="B121" s="134"/>
      <c r="C121" s="135"/>
      <c r="D121" s="129">
        <v>0</v>
      </c>
      <c r="E121" s="130"/>
    </row>
    <row r="122" s="114" customFormat="1" ht="20.1" hidden="1" customHeight="1" outlineLevel="1" spans="1:5">
      <c r="A122" s="137" t="s">
        <v>1492</v>
      </c>
      <c r="B122" s="134"/>
      <c r="C122" s="135"/>
      <c r="D122" s="129">
        <v>0</v>
      </c>
      <c r="E122" s="130"/>
    </row>
    <row r="123" s="114" customFormat="1" ht="20.1" hidden="1" customHeight="1" outlineLevel="1" spans="1:5">
      <c r="A123" s="137" t="s">
        <v>1493</v>
      </c>
      <c r="B123" s="134"/>
      <c r="C123" s="135"/>
      <c r="D123" s="129">
        <v>0</v>
      </c>
      <c r="E123" s="130"/>
    </row>
    <row r="124" s="114" customFormat="1" ht="20.1" hidden="1" customHeight="1" outlineLevel="1" spans="1:5">
      <c r="A124" s="137" t="s">
        <v>1494</v>
      </c>
      <c r="B124" s="134"/>
      <c r="C124" s="135"/>
      <c r="D124" s="129">
        <v>0</v>
      </c>
      <c r="E124" s="130"/>
    </row>
    <row r="125" s="114" customFormat="1" ht="20.1" hidden="1" customHeight="1" outlineLevel="1" spans="1:5">
      <c r="A125" s="137" t="s">
        <v>1495</v>
      </c>
      <c r="B125" s="134">
        <v>0</v>
      </c>
      <c r="C125" s="135"/>
      <c r="D125" s="129">
        <v>0</v>
      </c>
      <c r="E125" s="130"/>
    </row>
    <row r="126" s="114" customFormat="1" ht="20.1" hidden="1" customHeight="1" outlineLevel="1" spans="1:5">
      <c r="A126" s="137" t="s">
        <v>1493</v>
      </c>
      <c r="B126" s="134"/>
      <c r="C126" s="135"/>
      <c r="D126" s="129">
        <v>0</v>
      </c>
      <c r="E126" s="130"/>
    </row>
    <row r="127" s="114" customFormat="1" ht="20.1" hidden="1" customHeight="1" outlineLevel="1" spans="1:5">
      <c r="A127" s="137" t="s">
        <v>1496</v>
      </c>
      <c r="B127" s="134"/>
      <c r="C127" s="135"/>
      <c r="D127" s="129">
        <v>0</v>
      </c>
      <c r="E127" s="130"/>
    </row>
    <row r="128" s="114" customFormat="1" ht="20.1" hidden="1" customHeight="1" outlineLevel="1" spans="1:5">
      <c r="A128" s="137" t="s">
        <v>1497</v>
      </c>
      <c r="B128" s="134"/>
      <c r="C128" s="135"/>
      <c r="D128" s="129">
        <v>0</v>
      </c>
      <c r="E128" s="130"/>
    </row>
    <row r="129" s="114" customFormat="1" ht="20.1" hidden="1" customHeight="1" outlineLevel="1" spans="1:5">
      <c r="A129" s="137" t="s">
        <v>1498</v>
      </c>
      <c r="B129" s="134"/>
      <c r="C129" s="135"/>
      <c r="D129" s="129">
        <v>0</v>
      </c>
      <c r="E129" s="130"/>
    </row>
    <row r="130" s="114" customFormat="1" ht="20.1" hidden="1" customHeight="1" outlineLevel="1" spans="1:5">
      <c r="A130" s="137" t="s">
        <v>1499</v>
      </c>
      <c r="B130" s="134">
        <v>0</v>
      </c>
      <c r="C130" s="135"/>
      <c r="D130" s="129">
        <v>0</v>
      </c>
      <c r="E130" s="130"/>
    </row>
    <row r="131" s="114" customFormat="1" ht="20.1" hidden="1" customHeight="1" outlineLevel="1" spans="1:5">
      <c r="A131" s="137" t="s">
        <v>1500</v>
      </c>
      <c r="B131" s="134"/>
      <c r="C131" s="135"/>
      <c r="D131" s="129">
        <v>0</v>
      </c>
      <c r="E131" s="130"/>
    </row>
    <row r="132" s="114" customFormat="1" ht="20.1" hidden="1" customHeight="1" outlineLevel="1" spans="1:5">
      <c r="A132" s="137" t="s">
        <v>1501</v>
      </c>
      <c r="B132" s="134"/>
      <c r="C132" s="135"/>
      <c r="D132" s="129">
        <v>0</v>
      </c>
      <c r="E132" s="130"/>
    </row>
    <row r="133" s="114" customFormat="1" ht="20.1" hidden="1" customHeight="1" outlineLevel="1" spans="1:5">
      <c r="A133" s="137" t="s">
        <v>1502</v>
      </c>
      <c r="B133" s="134"/>
      <c r="C133" s="135"/>
      <c r="D133" s="129">
        <v>0</v>
      </c>
      <c r="E133" s="130"/>
    </row>
    <row r="134" s="114" customFormat="1" ht="20.1" hidden="1" customHeight="1" outlineLevel="1" spans="1:5">
      <c r="A134" s="137" t="s">
        <v>1503</v>
      </c>
      <c r="B134" s="134"/>
      <c r="C134" s="135"/>
      <c r="D134" s="129">
        <v>0</v>
      </c>
      <c r="E134" s="130"/>
    </row>
    <row r="135" s="114" customFormat="1" ht="20.1" hidden="1" customHeight="1" outlineLevel="1" spans="1:5">
      <c r="A135" s="137" t="s">
        <v>1504</v>
      </c>
      <c r="B135" s="134"/>
      <c r="C135" s="135"/>
      <c r="D135" s="129">
        <v>0</v>
      </c>
      <c r="E135" s="130"/>
    </row>
    <row r="136" s="114" customFormat="1" ht="20.1" hidden="1" customHeight="1" outlineLevel="1" spans="1:5">
      <c r="A136" s="137" t="s">
        <v>1505</v>
      </c>
      <c r="B136" s="134"/>
      <c r="C136" s="135"/>
      <c r="D136" s="129">
        <v>0</v>
      </c>
      <c r="E136" s="130"/>
    </row>
    <row r="137" s="114" customFormat="1" ht="20.1" hidden="1" customHeight="1" outlineLevel="1" spans="1:5">
      <c r="A137" s="137" t="s">
        <v>1506</v>
      </c>
      <c r="B137" s="134"/>
      <c r="C137" s="135"/>
      <c r="D137" s="129">
        <v>0</v>
      </c>
      <c r="E137" s="130"/>
    </row>
    <row r="138" s="114" customFormat="1" ht="20.1" hidden="1" customHeight="1" outlineLevel="1" spans="1:5">
      <c r="A138" s="137" t="s">
        <v>1507</v>
      </c>
      <c r="B138" s="134"/>
      <c r="C138" s="135"/>
      <c r="D138" s="129">
        <v>0</v>
      </c>
      <c r="E138" s="130"/>
    </row>
    <row r="139" s="114" customFormat="1" ht="20.1" hidden="1" customHeight="1" outlineLevel="1" spans="1:5">
      <c r="A139" s="137" t="s">
        <v>1508</v>
      </c>
      <c r="B139" s="134">
        <v>0</v>
      </c>
      <c r="C139" s="135"/>
      <c r="D139" s="129">
        <v>0</v>
      </c>
      <c r="E139" s="130"/>
    </row>
    <row r="140" s="114" customFormat="1" ht="20.1" hidden="1" customHeight="1" outlineLevel="1" spans="1:5">
      <c r="A140" s="137" t="s">
        <v>1509</v>
      </c>
      <c r="B140" s="134"/>
      <c r="C140" s="135"/>
      <c r="D140" s="129">
        <v>0</v>
      </c>
      <c r="E140" s="130"/>
    </row>
    <row r="141" s="114" customFormat="1" ht="20.1" hidden="1" customHeight="1" outlineLevel="1" spans="1:5">
      <c r="A141" s="137" t="s">
        <v>1510</v>
      </c>
      <c r="B141" s="134"/>
      <c r="C141" s="135"/>
      <c r="D141" s="129">
        <v>0</v>
      </c>
      <c r="E141" s="130"/>
    </row>
    <row r="142" s="114" customFormat="1" ht="20.1" hidden="1" customHeight="1" outlineLevel="1" spans="1:5">
      <c r="A142" s="137" t="s">
        <v>1511</v>
      </c>
      <c r="B142" s="134"/>
      <c r="C142" s="135"/>
      <c r="D142" s="129">
        <v>0</v>
      </c>
      <c r="E142" s="130"/>
    </row>
    <row r="143" s="114" customFormat="1" ht="20.1" hidden="1" customHeight="1" outlineLevel="1" spans="1:5">
      <c r="A143" s="137" t="s">
        <v>1512</v>
      </c>
      <c r="B143" s="134"/>
      <c r="C143" s="135"/>
      <c r="D143" s="129">
        <v>0</v>
      </c>
      <c r="E143" s="130"/>
    </row>
    <row r="144" s="114" customFormat="1" ht="20.1" hidden="1" customHeight="1" outlineLevel="1" spans="1:5">
      <c r="A144" s="137" t="s">
        <v>1513</v>
      </c>
      <c r="B144" s="134"/>
      <c r="C144" s="135"/>
      <c r="D144" s="129">
        <v>0</v>
      </c>
      <c r="E144" s="130"/>
    </row>
    <row r="145" s="114" customFormat="1" ht="20.1" hidden="1" customHeight="1" outlineLevel="1" spans="1:5">
      <c r="A145" s="137" t="s">
        <v>1514</v>
      </c>
      <c r="B145" s="134"/>
      <c r="C145" s="135"/>
      <c r="D145" s="129">
        <v>0</v>
      </c>
      <c r="E145" s="130"/>
    </row>
    <row r="146" s="114" customFormat="1" ht="20.1" hidden="1" customHeight="1" outlineLevel="1" spans="1:5">
      <c r="A146" s="137" t="s">
        <v>1515</v>
      </c>
      <c r="B146" s="134">
        <v>2558</v>
      </c>
      <c r="C146" s="135">
        <v>2558</v>
      </c>
      <c r="D146" s="129">
        <v>0</v>
      </c>
      <c r="E146" s="130"/>
    </row>
    <row r="147" s="114" customFormat="1" ht="20.1" hidden="1" customHeight="1" outlineLevel="1" spans="1:5">
      <c r="A147" s="137" t="s">
        <v>1516</v>
      </c>
      <c r="B147" s="134"/>
      <c r="C147" s="135"/>
      <c r="D147" s="129">
        <v>0</v>
      </c>
      <c r="E147" s="130"/>
    </row>
    <row r="148" s="114" customFormat="1" ht="20.1" hidden="1" customHeight="1" outlineLevel="1" spans="1:5">
      <c r="A148" s="137" t="s">
        <v>1517</v>
      </c>
      <c r="B148" s="134"/>
      <c r="C148" s="135"/>
      <c r="D148" s="129">
        <v>0</v>
      </c>
      <c r="E148" s="130"/>
    </row>
    <row r="149" s="114" customFormat="1" ht="20.1" hidden="1" customHeight="1" outlineLevel="1" spans="1:5">
      <c r="A149" s="137" t="s">
        <v>1518</v>
      </c>
      <c r="B149" s="134">
        <v>44</v>
      </c>
      <c r="C149" s="135">
        <v>44</v>
      </c>
      <c r="D149" s="129">
        <v>0</v>
      </c>
      <c r="E149" s="130"/>
    </row>
    <row r="150" s="114" customFormat="1" ht="20.1" hidden="1" customHeight="1" outlineLevel="1" spans="1:5">
      <c r="A150" s="137" t="s">
        <v>1519</v>
      </c>
      <c r="B150" s="134"/>
      <c r="C150" s="135"/>
      <c r="D150" s="129">
        <v>0</v>
      </c>
      <c r="E150" s="130"/>
    </row>
    <row r="151" s="114" customFormat="1" ht="20.1" hidden="1" customHeight="1" outlineLevel="1" spans="1:5">
      <c r="A151" s="137" t="s">
        <v>1520</v>
      </c>
      <c r="B151" s="134"/>
      <c r="C151" s="135"/>
      <c r="D151" s="129">
        <v>0</v>
      </c>
      <c r="E151" s="130"/>
    </row>
    <row r="152" s="114" customFormat="1" ht="20.1" hidden="1" customHeight="1" outlineLevel="1" spans="1:5">
      <c r="A152" s="137" t="s">
        <v>1521</v>
      </c>
      <c r="B152" s="134"/>
      <c r="C152" s="135"/>
      <c r="D152" s="129">
        <v>0</v>
      </c>
      <c r="E152" s="130"/>
    </row>
    <row r="153" s="114" customFormat="1" ht="20.1" hidden="1" customHeight="1" outlineLevel="1" spans="1:5">
      <c r="A153" s="137" t="s">
        <v>1522</v>
      </c>
      <c r="B153" s="134"/>
      <c r="C153" s="135"/>
      <c r="D153" s="129">
        <v>0</v>
      </c>
      <c r="E153" s="130"/>
    </row>
    <row r="154" s="114" customFormat="1" ht="20.1" hidden="1" customHeight="1" outlineLevel="1" spans="1:5">
      <c r="A154" s="137" t="s">
        <v>1523</v>
      </c>
      <c r="B154" s="134">
        <v>2514</v>
      </c>
      <c r="C154" s="134">
        <v>2514</v>
      </c>
      <c r="D154" s="129">
        <v>0</v>
      </c>
      <c r="E154" s="130"/>
    </row>
    <row r="155" s="114" customFormat="1" ht="20.1" hidden="1" customHeight="1" outlineLevel="1" spans="1:5">
      <c r="A155" s="137" t="s">
        <v>1524</v>
      </c>
      <c r="B155" s="134">
        <v>0</v>
      </c>
      <c r="C155" s="135"/>
      <c r="D155" s="129">
        <v>0</v>
      </c>
      <c r="E155" s="130"/>
    </row>
    <row r="156" s="114" customFormat="1" ht="20.1" hidden="1" customHeight="1" outlineLevel="1" spans="1:5">
      <c r="A156" s="136" t="s">
        <v>1491</v>
      </c>
      <c r="B156" s="134"/>
      <c r="C156" s="135"/>
      <c r="D156" s="129">
        <v>0</v>
      </c>
      <c r="E156" s="130"/>
    </row>
    <row r="157" s="114" customFormat="1" ht="20.1" hidden="1" customHeight="1" outlineLevel="1" spans="1:5">
      <c r="A157" s="136" t="s">
        <v>1525</v>
      </c>
      <c r="B157" s="134"/>
      <c r="C157" s="135"/>
      <c r="D157" s="129">
        <v>0</v>
      </c>
      <c r="E157" s="130"/>
    </row>
    <row r="158" s="114" customFormat="1" ht="20.1" hidden="1" customHeight="1" outlineLevel="1" spans="1:5">
      <c r="A158" s="137" t="s">
        <v>1526</v>
      </c>
      <c r="B158" s="134">
        <v>0</v>
      </c>
      <c r="C158" s="135"/>
      <c r="D158" s="129">
        <v>0</v>
      </c>
      <c r="E158" s="130"/>
    </row>
    <row r="159" s="114" customFormat="1" ht="20.1" hidden="1" customHeight="1" outlineLevel="1" spans="1:5">
      <c r="A159" s="136" t="s">
        <v>1491</v>
      </c>
      <c r="B159" s="134"/>
      <c r="C159" s="135"/>
      <c r="D159" s="129">
        <v>0</v>
      </c>
      <c r="E159" s="130"/>
    </row>
    <row r="160" s="114" customFormat="1" ht="20.1" hidden="1" customHeight="1" outlineLevel="1" spans="1:5">
      <c r="A160" s="136" t="s">
        <v>1527</v>
      </c>
      <c r="B160" s="134"/>
      <c r="C160" s="135"/>
      <c r="D160" s="129">
        <v>0</v>
      </c>
      <c r="E160" s="130"/>
    </row>
    <row r="161" s="114" customFormat="1" ht="20.1" hidden="1" customHeight="1" outlineLevel="1" spans="1:5">
      <c r="A161" s="137" t="s">
        <v>1528</v>
      </c>
      <c r="B161" s="134"/>
      <c r="C161" s="135"/>
      <c r="D161" s="129">
        <v>0</v>
      </c>
      <c r="E161" s="130"/>
    </row>
    <row r="162" s="117" customFormat="1" ht="20.1" customHeight="1" collapsed="1" spans="1:5">
      <c r="A162" s="141" t="s">
        <v>1529</v>
      </c>
      <c r="B162" s="128">
        <v>0</v>
      </c>
      <c r="C162" s="129"/>
      <c r="D162" s="129">
        <v>0</v>
      </c>
      <c r="E162" s="132"/>
    </row>
    <row r="163" s="114" customFormat="1" ht="20.1" hidden="1" customHeight="1" outlineLevel="1" spans="1:5">
      <c r="A163" s="137" t="s">
        <v>1530</v>
      </c>
      <c r="B163" s="134">
        <v>0</v>
      </c>
      <c r="C163" s="135"/>
      <c r="D163" s="129">
        <v>0</v>
      </c>
      <c r="E163" s="130"/>
    </row>
    <row r="164" s="114" customFormat="1" ht="20.1" hidden="1" customHeight="1" outlineLevel="1" spans="1:5">
      <c r="A164" s="137" t="s">
        <v>1531</v>
      </c>
      <c r="B164" s="134"/>
      <c r="C164" s="135"/>
      <c r="D164" s="129">
        <v>0</v>
      </c>
      <c r="E164" s="130"/>
    </row>
    <row r="165" s="114" customFormat="1" ht="20.1" hidden="1" customHeight="1" outlineLevel="1" spans="1:5">
      <c r="A165" s="137" t="s">
        <v>1532</v>
      </c>
      <c r="B165" s="134"/>
      <c r="C165" s="135"/>
      <c r="D165" s="129">
        <v>0</v>
      </c>
      <c r="E165" s="130"/>
    </row>
    <row r="166" s="117" customFormat="1" ht="20.1" customHeight="1" collapsed="1" spans="1:5">
      <c r="A166" s="141" t="s">
        <v>1533</v>
      </c>
      <c r="B166" s="128">
        <v>82709</v>
      </c>
      <c r="C166" s="129">
        <v>375067.596352</v>
      </c>
      <c r="D166" s="129">
        <v>292358.596352</v>
      </c>
      <c r="E166" s="132"/>
    </row>
    <row r="167" s="114" customFormat="1" ht="20.1" hidden="1" customHeight="1" outlineLevel="1" spans="1:5">
      <c r="A167" s="137" t="s">
        <v>1534</v>
      </c>
      <c r="B167" s="134">
        <v>80081</v>
      </c>
      <c r="C167" s="135">
        <v>372013.117394</v>
      </c>
      <c r="D167" s="135">
        <v>291932.117394</v>
      </c>
      <c r="E167" s="130"/>
    </row>
    <row r="168" s="114" customFormat="1" ht="20.1" hidden="1" customHeight="1" outlineLevel="1" spans="1:5">
      <c r="A168" s="137" t="s">
        <v>1535</v>
      </c>
      <c r="B168" s="134">
        <v>16305</v>
      </c>
      <c r="C168" s="135">
        <v>15408.117394</v>
      </c>
      <c r="D168" s="135">
        <v>-896.882605999999</v>
      </c>
      <c r="E168" s="130"/>
    </row>
    <row r="169" s="114" customFormat="1" ht="31" hidden="1" customHeight="1" outlineLevel="1" spans="1:5">
      <c r="A169" s="137" t="s">
        <v>1536</v>
      </c>
      <c r="B169" s="134">
        <v>63776</v>
      </c>
      <c r="C169" s="135">
        <v>356605</v>
      </c>
      <c r="D169" s="135">
        <v>292829</v>
      </c>
      <c r="E169" s="130"/>
    </row>
    <row r="170" s="114" customFormat="1" ht="20.1" hidden="1" customHeight="1" outlineLevel="1" spans="1:5">
      <c r="A170" s="137" t="s">
        <v>1537</v>
      </c>
      <c r="B170" s="134"/>
      <c r="C170" s="135"/>
      <c r="D170" s="135">
        <v>0</v>
      </c>
      <c r="E170" s="130"/>
    </row>
    <row r="171" s="114" customFormat="1" ht="20.1" hidden="1" customHeight="1" outlineLevel="1" spans="1:5">
      <c r="A171" s="137" t="s">
        <v>1538</v>
      </c>
      <c r="B171" s="134">
        <v>0</v>
      </c>
      <c r="C171" s="135">
        <v>0</v>
      </c>
      <c r="D171" s="135">
        <v>0</v>
      </c>
      <c r="E171" s="130"/>
    </row>
    <row r="172" s="114" customFormat="1" ht="20.1" hidden="1" customHeight="1" outlineLevel="1" spans="1:5">
      <c r="A172" s="137" t="s">
        <v>1539</v>
      </c>
      <c r="B172" s="134"/>
      <c r="C172" s="135"/>
      <c r="D172" s="135">
        <v>0</v>
      </c>
      <c r="E172" s="130"/>
    </row>
    <row r="173" s="114" customFormat="1" ht="20.1" hidden="1" customHeight="1" outlineLevel="1" spans="1:5">
      <c r="A173" s="137" t="s">
        <v>1540</v>
      </c>
      <c r="B173" s="134"/>
      <c r="C173" s="135"/>
      <c r="D173" s="135">
        <v>0</v>
      </c>
      <c r="E173" s="130"/>
    </row>
    <row r="174" s="114" customFormat="1" ht="20.1" hidden="1" customHeight="1" outlineLevel="1" spans="1:5">
      <c r="A174" s="137" t="s">
        <v>1541</v>
      </c>
      <c r="B174" s="134"/>
      <c r="C174" s="135"/>
      <c r="D174" s="135">
        <v>0</v>
      </c>
      <c r="E174" s="130"/>
    </row>
    <row r="175" s="114" customFormat="1" ht="20.1" hidden="1" customHeight="1" outlineLevel="1" spans="1:5">
      <c r="A175" s="137" t="s">
        <v>1542</v>
      </c>
      <c r="B175" s="134"/>
      <c r="C175" s="135"/>
      <c r="D175" s="135">
        <v>0</v>
      </c>
      <c r="E175" s="130"/>
    </row>
    <row r="176" s="114" customFormat="1" ht="20.1" hidden="1" customHeight="1" outlineLevel="1" spans="1:5">
      <c r="A176" s="137" t="s">
        <v>1543</v>
      </c>
      <c r="B176" s="134"/>
      <c r="C176" s="135"/>
      <c r="D176" s="135">
        <v>0</v>
      </c>
      <c r="E176" s="130"/>
    </row>
    <row r="177" s="114" customFormat="1" ht="20.1" hidden="1" customHeight="1" outlineLevel="1" spans="1:5">
      <c r="A177" s="137" t="s">
        <v>1544</v>
      </c>
      <c r="B177" s="134"/>
      <c r="C177" s="135"/>
      <c r="D177" s="135">
        <v>0</v>
      </c>
      <c r="E177" s="130"/>
    </row>
    <row r="178" s="114" customFormat="1" ht="20.1" hidden="1" customHeight="1" outlineLevel="1" spans="1:5">
      <c r="A178" s="137" t="s">
        <v>1545</v>
      </c>
      <c r="B178" s="134"/>
      <c r="C178" s="135"/>
      <c r="D178" s="135">
        <v>0</v>
      </c>
      <c r="E178" s="130"/>
    </row>
    <row r="179" s="114" customFormat="1" ht="20.1" hidden="1" customHeight="1" outlineLevel="1" spans="1:5">
      <c r="A179" s="137" t="s">
        <v>1546</v>
      </c>
      <c r="B179" s="134"/>
      <c r="C179" s="135"/>
      <c r="D179" s="135">
        <v>0</v>
      </c>
      <c r="E179" s="130"/>
    </row>
    <row r="180" s="114" customFormat="1" ht="20.1" hidden="1" customHeight="1" outlineLevel="1" spans="1:5">
      <c r="A180" s="137" t="s">
        <v>1547</v>
      </c>
      <c r="B180" s="134">
        <v>2628</v>
      </c>
      <c r="C180" s="135">
        <v>3054.478958</v>
      </c>
      <c r="D180" s="135">
        <v>426.478958</v>
      </c>
      <c r="E180" s="130"/>
    </row>
    <row r="181" s="114" customFormat="1" ht="20.1" hidden="1" customHeight="1" outlineLevel="1" spans="1:5">
      <c r="A181" s="137" t="s">
        <v>1548</v>
      </c>
      <c r="B181" s="134">
        <v>46</v>
      </c>
      <c r="C181" s="135">
        <v>570.55</v>
      </c>
      <c r="D181" s="135">
        <v>524.55</v>
      </c>
      <c r="E181" s="130"/>
    </row>
    <row r="182" s="114" customFormat="1" ht="20.1" hidden="1" customHeight="1" outlineLevel="1" spans="1:5">
      <c r="A182" s="137" t="s">
        <v>1549</v>
      </c>
      <c r="B182" s="134">
        <v>2504</v>
      </c>
      <c r="C182" s="135">
        <v>2217.36</v>
      </c>
      <c r="D182" s="135">
        <v>-286.64</v>
      </c>
      <c r="E182" s="130"/>
    </row>
    <row r="183" s="114" customFormat="1" ht="20.1" hidden="1" customHeight="1" outlineLevel="1" spans="1:5">
      <c r="A183" s="137" t="s">
        <v>1550</v>
      </c>
      <c r="B183" s="134"/>
      <c r="C183" s="135"/>
      <c r="D183" s="135">
        <v>0</v>
      </c>
      <c r="E183" s="130"/>
    </row>
    <row r="184" s="114" customFormat="1" ht="20.1" hidden="1" customHeight="1" outlineLevel="1" spans="1:5">
      <c r="A184" s="137" t="s">
        <v>1551</v>
      </c>
      <c r="B184" s="134">
        <v>25</v>
      </c>
      <c r="C184" s="135">
        <v>18.568958</v>
      </c>
      <c r="D184" s="135">
        <v>-6.431042</v>
      </c>
      <c r="E184" s="130"/>
    </row>
    <row r="185" s="114" customFormat="1" ht="20.1" hidden="1" customHeight="1" outlineLevel="1" spans="1:5">
      <c r="A185" s="137" t="s">
        <v>1552</v>
      </c>
      <c r="B185" s="134">
        <v>20</v>
      </c>
      <c r="C185" s="135">
        <v>15</v>
      </c>
      <c r="D185" s="135">
        <v>-5</v>
      </c>
      <c r="E185" s="130"/>
    </row>
    <row r="186" s="114" customFormat="1" ht="20.1" hidden="1" customHeight="1" outlineLevel="1" spans="1:5">
      <c r="A186" s="137" t="s">
        <v>1553</v>
      </c>
      <c r="B186" s="134"/>
      <c r="C186" s="135"/>
      <c r="D186" s="135">
        <v>0</v>
      </c>
      <c r="E186" s="130"/>
    </row>
    <row r="187" s="114" customFormat="1" ht="20.1" hidden="1" customHeight="1" outlineLevel="1" spans="1:5">
      <c r="A187" s="140" t="s">
        <v>1554</v>
      </c>
      <c r="B187" s="134"/>
      <c r="C187" s="135"/>
      <c r="D187" s="135">
        <v>0</v>
      </c>
      <c r="E187" s="130"/>
    </row>
    <row r="188" s="114" customFormat="1" ht="20.1" hidden="1" customHeight="1" outlineLevel="1" spans="1:5">
      <c r="A188" s="137" t="s">
        <v>1555</v>
      </c>
      <c r="B188" s="134"/>
      <c r="C188" s="135"/>
      <c r="D188" s="135">
        <v>0</v>
      </c>
      <c r="E188" s="130"/>
    </row>
    <row r="189" s="114" customFormat="1" ht="20.1" hidden="1" customHeight="1" outlineLevel="1" spans="1:5">
      <c r="A189" s="137" t="s">
        <v>1556</v>
      </c>
      <c r="B189" s="134"/>
      <c r="C189" s="135"/>
      <c r="D189" s="135">
        <v>0</v>
      </c>
      <c r="E189" s="130"/>
    </row>
    <row r="190" s="114" customFormat="1" ht="20.1" hidden="1" customHeight="1" outlineLevel="1" spans="1:5">
      <c r="A190" s="137" t="s">
        <v>1557</v>
      </c>
      <c r="B190" s="134">
        <v>33</v>
      </c>
      <c r="C190" s="135">
        <v>233</v>
      </c>
      <c r="D190" s="135">
        <v>200</v>
      </c>
      <c r="E190" s="130"/>
    </row>
    <row r="191" s="117" customFormat="1" ht="20.1" customHeight="1" collapsed="1" spans="1:5">
      <c r="A191" s="141" t="s">
        <v>1558</v>
      </c>
      <c r="B191" s="128">
        <v>38000</v>
      </c>
      <c r="C191" s="129">
        <v>30000</v>
      </c>
      <c r="D191" s="129">
        <v>-8000</v>
      </c>
      <c r="E191" s="132"/>
    </row>
    <row r="192" s="114" customFormat="1" ht="20.1" hidden="1" customHeight="1" outlineLevel="1" spans="1:5">
      <c r="A192" s="133" t="s">
        <v>1559</v>
      </c>
      <c r="B192" s="134"/>
      <c r="C192" s="135"/>
      <c r="D192" s="129">
        <v>0</v>
      </c>
      <c r="E192" s="130"/>
    </row>
    <row r="193" s="114" customFormat="1" ht="20.1" hidden="1" customHeight="1" outlineLevel="1" spans="1:5">
      <c r="A193" s="133" t="s">
        <v>1560</v>
      </c>
      <c r="B193" s="134"/>
      <c r="C193" s="135"/>
      <c r="D193" s="135">
        <v>0</v>
      </c>
      <c r="E193" s="130"/>
    </row>
    <row r="194" s="114" customFormat="1" ht="20.1" hidden="1" customHeight="1" outlineLevel="1" spans="1:5">
      <c r="A194" s="133" t="s">
        <v>1561</v>
      </c>
      <c r="B194" s="134">
        <v>6000</v>
      </c>
      <c r="C194" s="135">
        <v>5500</v>
      </c>
      <c r="D194" s="135">
        <v>-500</v>
      </c>
      <c r="E194" s="130"/>
    </row>
    <row r="195" s="114" customFormat="1" ht="20.1" hidden="1" customHeight="1" outlineLevel="1" spans="1:5">
      <c r="A195" s="133" t="s">
        <v>1562</v>
      </c>
      <c r="B195" s="134"/>
      <c r="C195" s="135"/>
      <c r="D195" s="135">
        <v>0</v>
      </c>
      <c r="E195" s="130"/>
    </row>
    <row r="196" s="114" customFormat="1" ht="20.1" hidden="1" customHeight="1" outlineLevel="1" spans="1:5">
      <c r="A196" s="133" t="s">
        <v>1563</v>
      </c>
      <c r="B196" s="134"/>
      <c r="C196" s="135"/>
      <c r="D196" s="129">
        <v>0</v>
      </c>
      <c r="E196" s="130"/>
    </row>
    <row r="197" s="114" customFormat="1" ht="20.1" hidden="1" customHeight="1" outlineLevel="1" spans="1:5">
      <c r="A197" s="133" t="s">
        <v>1564</v>
      </c>
      <c r="B197" s="134"/>
      <c r="C197" s="135"/>
      <c r="D197" s="129">
        <v>0</v>
      </c>
      <c r="E197" s="130"/>
    </row>
    <row r="198" s="114" customFormat="1" ht="20.1" hidden="1" customHeight="1" outlineLevel="1" spans="1:5">
      <c r="A198" s="133" t="s">
        <v>1565</v>
      </c>
      <c r="B198" s="134"/>
      <c r="C198" s="135"/>
      <c r="D198" s="129">
        <v>0</v>
      </c>
      <c r="E198" s="130"/>
    </row>
    <row r="199" s="114" customFormat="1" ht="20.1" hidden="1" customHeight="1" outlineLevel="1" spans="1:5">
      <c r="A199" s="133" t="s">
        <v>1566</v>
      </c>
      <c r="B199" s="134"/>
      <c r="C199" s="135"/>
      <c r="D199" s="129">
        <v>0</v>
      </c>
      <c r="E199" s="130"/>
    </row>
    <row r="200" s="114" customFormat="1" ht="20.1" hidden="1" customHeight="1" outlineLevel="1" spans="1:5">
      <c r="A200" s="133" t="s">
        <v>1567</v>
      </c>
      <c r="B200" s="134"/>
      <c r="C200" s="135"/>
      <c r="D200" s="129">
        <v>0</v>
      </c>
      <c r="E200" s="130"/>
    </row>
    <row r="201" s="114" customFormat="1" ht="20.1" hidden="1" customHeight="1" outlineLevel="1" spans="1:5">
      <c r="A201" s="133" t="s">
        <v>1568</v>
      </c>
      <c r="B201" s="134"/>
      <c r="C201" s="135"/>
      <c r="D201" s="135">
        <v>0</v>
      </c>
      <c r="E201" s="130"/>
    </row>
    <row r="202" s="114" customFormat="1" ht="20.1" hidden="1" customHeight="1" outlineLevel="1" spans="1:5">
      <c r="A202" s="133" t="s">
        <v>1569</v>
      </c>
      <c r="B202" s="134">
        <v>7000</v>
      </c>
      <c r="C202" s="135">
        <v>6750</v>
      </c>
      <c r="D202" s="135">
        <v>-250</v>
      </c>
      <c r="E202" s="130"/>
    </row>
    <row r="203" s="114" customFormat="1" ht="20.1" hidden="1" customHeight="1" outlineLevel="1" spans="1:5">
      <c r="A203" s="133" t="s">
        <v>1570</v>
      </c>
      <c r="B203" s="134"/>
      <c r="C203" s="135"/>
      <c r="D203" s="135">
        <v>0</v>
      </c>
      <c r="E203" s="130"/>
    </row>
    <row r="204" s="114" customFormat="1" ht="20.1" hidden="1" customHeight="1" outlineLevel="1" spans="1:5">
      <c r="A204" s="133" t="s">
        <v>1571</v>
      </c>
      <c r="B204" s="134">
        <v>5000</v>
      </c>
      <c r="C204" s="135">
        <v>5000</v>
      </c>
      <c r="D204" s="135">
        <v>0</v>
      </c>
      <c r="E204" s="130"/>
    </row>
    <row r="205" s="114" customFormat="1" ht="20.1" hidden="1" customHeight="1" outlineLevel="1" spans="1:5">
      <c r="A205" s="133" t="s">
        <v>1572</v>
      </c>
      <c r="B205" s="134">
        <v>20000</v>
      </c>
      <c r="C205" s="135">
        <v>12750</v>
      </c>
      <c r="D205" s="135">
        <v>-7250</v>
      </c>
      <c r="E205" s="130"/>
    </row>
    <row r="206" s="114" customFormat="1" ht="20.1" hidden="1" customHeight="1" outlineLevel="1" spans="1:5">
      <c r="A206" s="133" t="s">
        <v>1573</v>
      </c>
      <c r="B206" s="134"/>
      <c r="C206" s="135"/>
      <c r="D206" s="129">
        <v>0</v>
      </c>
      <c r="E206" s="130"/>
    </row>
    <row r="207" s="117" customFormat="1" ht="20.1" customHeight="1" collapsed="1" spans="1:5">
      <c r="A207" s="141" t="s">
        <v>1574</v>
      </c>
      <c r="B207" s="128">
        <v>1260</v>
      </c>
      <c r="C207" s="129">
        <v>490</v>
      </c>
      <c r="D207" s="129">
        <v>-770</v>
      </c>
      <c r="E207" s="132"/>
    </row>
    <row r="208" s="114" customFormat="1" ht="34" hidden="1" customHeight="1" outlineLevel="1" spans="1:5">
      <c r="A208" s="133" t="s">
        <v>1575</v>
      </c>
      <c r="B208" s="134"/>
      <c r="C208" s="135"/>
      <c r="D208" s="129">
        <v>0</v>
      </c>
      <c r="E208" s="130"/>
    </row>
    <row r="209" s="114" customFormat="1" ht="20.1" hidden="1" customHeight="1" outlineLevel="1" spans="1:5">
      <c r="A209" s="133" t="s">
        <v>1576</v>
      </c>
      <c r="B209" s="134"/>
      <c r="C209" s="135"/>
      <c r="D209" s="129">
        <v>0</v>
      </c>
      <c r="E209" s="130"/>
    </row>
    <row r="210" s="114" customFormat="1" ht="20.1" hidden="1" customHeight="1" outlineLevel="1" spans="1:5">
      <c r="A210" s="133" t="s">
        <v>1577</v>
      </c>
      <c r="B210" s="134">
        <v>60</v>
      </c>
      <c r="C210" s="135">
        <v>60</v>
      </c>
      <c r="D210" s="129">
        <v>0</v>
      </c>
      <c r="E210" s="130"/>
    </row>
    <row r="211" s="114" customFormat="1" ht="20.1" hidden="1" customHeight="1" outlineLevel="1" spans="1:5">
      <c r="A211" s="133" t="s">
        <v>1578</v>
      </c>
      <c r="B211" s="134"/>
      <c r="C211" s="135"/>
      <c r="D211" s="129">
        <v>0</v>
      </c>
      <c r="E211" s="130"/>
    </row>
    <row r="212" s="114" customFormat="1" ht="20.1" hidden="1" customHeight="1" outlineLevel="1" spans="1:5">
      <c r="A212" s="133" t="s">
        <v>1579</v>
      </c>
      <c r="B212" s="134"/>
      <c r="C212" s="135"/>
      <c r="D212" s="129">
        <v>0</v>
      </c>
      <c r="E212" s="130"/>
    </row>
    <row r="213" s="114" customFormat="1" ht="20.1" hidden="1" customHeight="1" outlineLevel="1" spans="1:5">
      <c r="A213" s="133" t="s">
        <v>1580</v>
      </c>
      <c r="B213" s="134"/>
      <c r="C213" s="135"/>
      <c r="D213" s="129">
        <v>0</v>
      </c>
      <c r="E213" s="130"/>
    </row>
    <row r="214" s="114" customFormat="1" ht="20.1" hidden="1" customHeight="1" outlineLevel="1" spans="1:5">
      <c r="A214" s="133" t="s">
        <v>1581</v>
      </c>
      <c r="B214" s="134"/>
      <c r="C214" s="135"/>
      <c r="D214" s="129">
        <v>0</v>
      </c>
      <c r="E214" s="130"/>
    </row>
    <row r="215" s="114" customFormat="1" ht="20.1" hidden="1" customHeight="1" outlineLevel="1" spans="1:5">
      <c r="A215" s="133" t="s">
        <v>1582</v>
      </c>
      <c r="B215" s="134"/>
      <c r="C215" s="135"/>
      <c r="D215" s="129">
        <v>0</v>
      </c>
      <c r="E215" s="130"/>
    </row>
    <row r="216" s="114" customFormat="1" ht="20.1" hidden="1" customHeight="1" outlineLevel="1" spans="1:5">
      <c r="A216" s="133" t="s">
        <v>1583</v>
      </c>
      <c r="B216" s="134"/>
      <c r="C216" s="135"/>
      <c r="D216" s="135">
        <v>0</v>
      </c>
      <c r="E216" s="130"/>
    </row>
    <row r="217" s="114" customFormat="1" ht="20.1" hidden="1" customHeight="1" outlineLevel="1" spans="1:5">
      <c r="A217" s="133" t="s">
        <v>1584</v>
      </c>
      <c r="B217" s="134"/>
      <c r="C217" s="135"/>
      <c r="D217" s="135">
        <v>0</v>
      </c>
      <c r="E217" s="130"/>
    </row>
    <row r="218" s="114" customFormat="1" ht="20.1" hidden="1" customHeight="1" outlineLevel="1" spans="1:5">
      <c r="A218" s="133" t="s">
        <v>1585</v>
      </c>
      <c r="B218" s="134">
        <v>200</v>
      </c>
      <c r="C218" s="135">
        <v>130</v>
      </c>
      <c r="D218" s="135">
        <v>-70</v>
      </c>
      <c r="E218" s="130"/>
    </row>
    <row r="219" s="114" customFormat="1" ht="20.1" hidden="1" customHeight="1" outlineLevel="1" spans="1:5">
      <c r="A219" s="133" t="s">
        <v>1586</v>
      </c>
      <c r="B219" s="134"/>
      <c r="C219" s="135"/>
      <c r="D219" s="135">
        <v>0</v>
      </c>
      <c r="E219" s="130"/>
    </row>
    <row r="220" s="114" customFormat="1" ht="20.1" hidden="1" customHeight="1" outlineLevel="1" spans="1:5">
      <c r="A220" s="133" t="s">
        <v>1587</v>
      </c>
      <c r="B220" s="134"/>
      <c r="C220" s="135"/>
      <c r="D220" s="135">
        <v>0</v>
      </c>
      <c r="E220" s="130"/>
    </row>
    <row r="221" s="114" customFormat="1" ht="20.1" hidden="1" customHeight="1" outlineLevel="1" spans="1:5">
      <c r="A221" s="133" t="s">
        <v>1588</v>
      </c>
      <c r="B221" s="134">
        <v>1000</v>
      </c>
      <c r="C221" s="135">
        <v>300</v>
      </c>
      <c r="D221" s="135">
        <v>-700</v>
      </c>
      <c r="E221" s="130"/>
    </row>
    <row r="222" s="114" customFormat="1" ht="20.1" hidden="1" customHeight="1" outlineLevel="1" spans="1:5">
      <c r="A222" s="133" t="s">
        <v>1589</v>
      </c>
      <c r="B222" s="134"/>
      <c r="C222" s="135"/>
      <c r="D222" s="129">
        <v>0</v>
      </c>
      <c r="E222" s="130"/>
    </row>
    <row r="223" s="117" customFormat="1" ht="20.1" customHeight="1" collapsed="1" spans="1:5">
      <c r="A223" s="141" t="s">
        <v>1590</v>
      </c>
      <c r="B223" s="128">
        <v>3755</v>
      </c>
      <c r="C223" s="129">
        <v>440.33836</v>
      </c>
      <c r="D223" s="129">
        <v>-3314.66164</v>
      </c>
      <c r="E223" s="132"/>
    </row>
    <row r="224" s="114" customFormat="1" ht="20.1" hidden="1" customHeight="1" outlineLevel="1" spans="1:5">
      <c r="A224" s="133" t="s">
        <v>1591</v>
      </c>
      <c r="B224" s="134">
        <v>3755</v>
      </c>
      <c r="C224" s="135"/>
      <c r="D224" s="135">
        <v>-3755</v>
      </c>
      <c r="E224" s="130"/>
    </row>
    <row r="225" s="114" customFormat="1" ht="20.1" hidden="1" customHeight="1" outlineLevel="1" spans="1:5">
      <c r="A225" s="133" t="s">
        <v>1592</v>
      </c>
      <c r="B225" s="134">
        <v>3755</v>
      </c>
      <c r="C225" s="135">
        <v>440.33836</v>
      </c>
      <c r="D225" s="135">
        <v>-3314.66164</v>
      </c>
      <c r="E225" s="130"/>
    </row>
    <row r="226" s="114" customFormat="1" ht="20.1" hidden="1" customHeight="1" outlineLevel="1" spans="1:5">
      <c r="A226" s="133" t="s">
        <v>1593</v>
      </c>
      <c r="B226" s="134"/>
      <c r="C226" s="135"/>
      <c r="D226" s="129">
        <v>0</v>
      </c>
      <c r="E226" s="130"/>
    </row>
    <row r="227" s="114" customFormat="1" ht="20.1" hidden="1" customHeight="1" outlineLevel="1" spans="1:5">
      <c r="A227" s="133" t="s">
        <v>1594</v>
      </c>
      <c r="B227" s="134"/>
      <c r="C227" s="135"/>
      <c r="D227" s="129">
        <v>0</v>
      </c>
      <c r="E227" s="130"/>
    </row>
    <row r="228" s="114" customFormat="1" ht="20.1" hidden="1" customHeight="1" outlineLevel="1" spans="1:5">
      <c r="A228" s="133" t="s">
        <v>1595</v>
      </c>
      <c r="B228" s="134"/>
      <c r="C228" s="135"/>
      <c r="D228" s="129">
        <v>0</v>
      </c>
      <c r="E228" s="130"/>
    </row>
    <row r="229" s="114" customFormat="1" ht="20.1" hidden="1" customHeight="1" outlineLevel="1" spans="1:5">
      <c r="A229" s="133" t="s">
        <v>1596</v>
      </c>
      <c r="B229" s="134"/>
      <c r="C229" s="135"/>
      <c r="D229" s="129">
        <v>0</v>
      </c>
      <c r="E229" s="130"/>
    </row>
    <row r="230" s="114" customFormat="1" ht="20.1" hidden="1" customHeight="1" outlineLevel="1" spans="1:5">
      <c r="A230" s="133" t="s">
        <v>1597</v>
      </c>
      <c r="B230" s="134"/>
      <c r="C230" s="135"/>
      <c r="D230" s="129">
        <v>0</v>
      </c>
      <c r="E230" s="130"/>
    </row>
    <row r="231" s="114" customFormat="1" ht="20.1" hidden="1" customHeight="1" outlineLevel="1" spans="1:5">
      <c r="A231" s="133" t="s">
        <v>1598</v>
      </c>
      <c r="B231" s="134"/>
      <c r="C231" s="135"/>
      <c r="D231" s="129">
        <v>0</v>
      </c>
      <c r="E231" s="130"/>
    </row>
    <row r="232" s="114" customFormat="1" ht="20.1" hidden="1" customHeight="1" outlineLevel="1" spans="1:5">
      <c r="A232" s="133" t="s">
        <v>1599</v>
      </c>
      <c r="B232" s="134"/>
      <c r="C232" s="135"/>
      <c r="D232" s="129">
        <v>0</v>
      </c>
      <c r="E232" s="130"/>
    </row>
    <row r="233" s="114" customFormat="1" ht="20.1" hidden="1" customHeight="1" outlineLevel="1" spans="1:5">
      <c r="A233" s="133" t="s">
        <v>1600</v>
      </c>
      <c r="B233" s="134"/>
      <c r="C233" s="135"/>
      <c r="D233" s="129">
        <v>0</v>
      </c>
      <c r="E233" s="130"/>
    </row>
    <row r="234" s="114" customFormat="1" ht="20.1" hidden="1" customHeight="1" outlineLevel="1" spans="1:5">
      <c r="A234" s="133" t="s">
        <v>1601</v>
      </c>
      <c r="B234" s="134"/>
      <c r="C234" s="135"/>
      <c r="D234" s="129">
        <v>0</v>
      </c>
      <c r="E234" s="130"/>
    </row>
    <row r="235" s="114" customFormat="1" ht="20.1" hidden="1" customHeight="1" outlineLevel="1" spans="1:5">
      <c r="A235" s="133" t="s">
        <v>1602</v>
      </c>
      <c r="B235" s="134"/>
      <c r="C235" s="135"/>
      <c r="D235" s="129">
        <v>0</v>
      </c>
      <c r="E235" s="130"/>
    </row>
    <row r="236" s="114" customFormat="1" ht="20.1" hidden="1" customHeight="1" outlineLevel="1" spans="1:5">
      <c r="A236" s="133" t="s">
        <v>1603</v>
      </c>
      <c r="B236" s="134"/>
      <c r="C236" s="135"/>
      <c r="D236" s="129">
        <v>0</v>
      </c>
      <c r="E236" s="130"/>
    </row>
    <row r="237" s="114" customFormat="1" ht="20.1" hidden="1" customHeight="1" outlineLevel="1" spans="1:5">
      <c r="A237" s="133" t="s">
        <v>1604</v>
      </c>
      <c r="B237" s="134">
        <v>0</v>
      </c>
      <c r="C237" s="135"/>
      <c r="D237" s="129">
        <v>0</v>
      </c>
      <c r="E237" s="130"/>
    </row>
    <row r="238" s="114" customFormat="1" ht="20.1" hidden="1" customHeight="1" outlineLevel="1" spans="1:5">
      <c r="A238" s="133" t="s">
        <v>1605</v>
      </c>
      <c r="B238" s="134"/>
      <c r="C238" s="135"/>
      <c r="D238" s="129">
        <v>0</v>
      </c>
      <c r="E238" s="130"/>
    </row>
    <row r="239" s="114" customFormat="1" ht="20.1" hidden="1" customHeight="1" outlineLevel="1" spans="1:5">
      <c r="A239" s="133" t="s">
        <v>1606</v>
      </c>
      <c r="B239" s="134"/>
      <c r="C239" s="135"/>
      <c r="D239" s="129">
        <v>0</v>
      </c>
      <c r="E239" s="130"/>
    </row>
    <row r="240" s="114" customFormat="1" ht="20.1" hidden="1" customHeight="1" outlineLevel="1" spans="1:5">
      <c r="A240" s="133" t="s">
        <v>1607</v>
      </c>
      <c r="B240" s="134"/>
      <c r="C240" s="135"/>
      <c r="D240" s="129">
        <v>0</v>
      </c>
      <c r="E240" s="130"/>
    </row>
    <row r="241" s="114" customFormat="1" ht="20.1" hidden="1" customHeight="1" outlineLevel="1" spans="1:5">
      <c r="A241" s="133" t="s">
        <v>1608</v>
      </c>
      <c r="B241" s="134"/>
      <c r="C241" s="135"/>
      <c r="D241" s="129">
        <v>0</v>
      </c>
      <c r="E241" s="130"/>
    </row>
    <row r="242" s="114" customFormat="1" ht="20.1" hidden="1" customHeight="1" outlineLevel="1" spans="1:5">
      <c r="A242" s="133" t="s">
        <v>1609</v>
      </c>
      <c r="B242" s="134"/>
      <c r="C242" s="135"/>
      <c r="D242" s="129">
        <v>0</v>
      </c>
      <c r="E242" s="130"/>
    </row>
    <row r="243" s="114" customFormat="1" ht="20.1" hidden="1" customHeight="1" outlineLevel="1" spans="1:5">
      <c r="A243" s="133" t="s">
        <v>1610</v>
      </c>
      <c r="B243" s="134"/>
      <c r="C243" s="135"/>
      <c r="D243" s="129">
        <v>0</v>
      </c>
      <c r="E243" s="130"/>
    </row>
    <row r="244" s="114" customFormat="1" ht="20.1" customHeight="1" collapsed="1" spans="1:5">
      <c r="A244" s="133"/>
      <c r="B244" s="134"/>
      <c r="C244" s="135"/>
      <c r="D244" s="129">
        <v>0</v>
      </c>
      <c r="E244" s="130"/>
    </row>
    <row r="245" s="114" customFormat="1" ht="20.1" customHeight="1" spans="1:5">
      <c r="A245" s="133"/>
      <c r="B245" s="134"/>
      <c r="C245" s="135"/>
      <c r="D245" s="129">
        <v>0</v>
      </c>
      <c r="E245" s="130"/>
    </row>
    <row r="246" s="114" customFormat="1" ht="20.1" customHeight="1" spans="1:9">
      <c r="A246" s="125" t="s">
        <v>1241</v>
      </c>
      <c r="B246" s="128">
        <v>561894</v>
      </c>
      <c r="C246" s="128">
        <v>1024209.273673</v>
      </c>
      <c r="D246" s="129">
        <v>462315.273673</v>
      </c>
      <c r="E246" s="130"/>
      <c r="G246" s="114" t="s">
        <v>1611</v>
      </c>
      <c r="H246" s="114" t="s">
        <v>1612</v>
      </c>
      <c r="I246" s="114" t="s">
        <v>1613</v>
      </c>
    </row>
    <row r="247" s="114" customFormat="1" ht="20.1" customHeight="1" spans="1:9">
      <c r="A247" s="139" t="s">
        <v>1614</v>
      </c>
      <c r="B247" s="134">
        <v>471894</v>
      </c>
      <c r="C247" s="135">
        <v>168611</v>
      </c>
      <c r="D247" s="135">
        <v>-303283</v>
      </c>
      <c r="E247" s="130"/>
      <c r="G247" s="114">
        <v>2018.3</v>
      </c>
      <c r="H247" s="114">
        <v>3447</v>
      </c>
      <c r="I247" s="114">
        <v>163145.59</v>
      </c>
    </row>
    <row r="248" s="114" customFormat="1" ht="20.1" customHeight="1" spans="1:5">
      <c r="A248" s="139" t="s">
        <v>1615</v>
      </c>
      <c r="B248" s="134"/>
      <c r="C248" s="135"/>
      <c r="D248" s="135">
        <v>0</v>
      </c>
      <c r="E248" s="130"/>
    </row>
    <row r="249" s="114" customFormat="1" ht="20.1" customHeight="1" spans="1:5">
      <c r="A249" s="139" t="s">
        <v>1616</v>
      </c>
      <c r="B249" s="134">
        <v>90000</v>
      </c>
      <c r="C249" s="135"/>
      <c r="D249" s="135">
        <v>-90000</v>
      </c>
      <c r="E249" s="130"/>
    </row>
    <row r="250" s="114" customFormat="1" ht="20.1" customHeight="1" spans="1:5">
      <c r="A250" s="139" t="s">
        <v>1617</v>
      </c>
      <c r="B250" s="134"/>
      <c r="C250" s="135">
        <v>68998.2736729998</v>
      </c>
      <c r="D250" s="135">
        <v>68998.2736729998</v>
      </c>
      <c r="E250" s="130"/>
    </row>
    <row r="251" s="114" customFormat="1" ht="20.1" customHeight="1" spans="1:5">
      <c r="A251" s="142" t="s">
        <v>1618</v>
      </c>
      <c r="B251" s="134">
        <v>0</v>
      </c>
      <c r="C251" s="135">
        <v>786600</v>
      </c>
      <c r="D251" s="135">
        <v>786600</v>
      </c>
      <c r="E251" s="130"/>
    </row>
    <row r="252" s="114" customFormat="1" ht="20.1" customHeight="1" spans="1:5">
      <c r="A252" s="142"/>
      <c r="B252" s="134"/>
      <c r="C252" s="135"/>
      <c r="D252" s="135">
        <v>0</v>
      </c>
      <c r="E252" s="130"/>
    </row>
    <row r="253" s="114" customFormat="1" ht="20.1" customHeight="1" spans="1:5">
      <c r="A253" s="142"/>
      <c r="B253" s="134"/>
      <c r="C253" s="135"/>
      <c r="D253" s="129">
        <v>0</v>
      </c>
      <c r="E253" s="130"/>
    </row>
    <row r="254" s="114" customFormat="1" ht="20.1" customHeight="1" spans="1:5">
      <c r="A254" s="143" t="s">
        <v>1315</v>
      </c>
      <c r="B254" s="128">
        <v>222738</v>
      </c>
      <c r="C254" s="128">
        <v>222738</v>
      </c>
      <c r="D254" s="129">
        <v>0</v>
      </c>
      <c r="E254" s="130"/>
    </row>
    <row r="255" s="114" customFormat="1" ht="20.1" customHeight="1" spans="1:5">
      <c r="A255" s="142" t="s">
        <v>1619</v>
      </c>
      <c r="B255" s="134">
        <v>222738</v>
      </c>
      <c r="C255" s="135">
        <v>222738</v>
      </c>
      <c r="D255" s="135">
        <v>0</v>
      </c>
      <c r="E255" s="130"/>
    </row>
    <row r="256" s="114" customFormat="1" ht="22.95" customHeight="1" spans="1:7">
      <c r="A256" s="142"/>
      <c r="B256" s="134"/>
      <c r="C256" s="135"/>
      <c r="D256" s="129">
        <v>0</v>
      </c>
      <c r="E256" s="130"/>
      <c r="G256" s="114">
        <v>0</v>
      </c>
    </row>
    <row r="257" s="114" customFormat="1" ht="20.1" customHeight="1" spans="1:5">
      <c r="A257" s="142"/>
      <c r="B257" s="134"/>
      <c r="C257" s="135"/>
      <c r="D257" s="129">
        <v>0</v>
      </c>
      <c r="E257" s="130"/>
    </row>
    <row r="258" s="114" customFormat="1" ht="20.1" customHeight="1" spans="1:5">
      <c r="A258" s="144" t="s">
        <v>1318</v>
      </c>
      <c r="B258" s="128">
        <v>1851174</v>
      </c>
      <c r="C258" s="128">
        <v>2165140</v>
      </c>
      <c r="D258" s="129">
        <v>313966</v>
      </c>
      <c r="E258" s="130"/>
    </row>
    <row r="259" s="114" customFormat="1" ht="20.1" customHeight="1" spans="1:4">
      <c r="A259" s="116"/>
      <c r="C259" s="118"/>
      <c r="D259" s="118"/>
    </row>
    <row r="260" s="114" customFormat="1" ht="20.1" customHeight="1" spans="1:4">
      <c r="A260" s="116"/>
      <c r="C260" s="118"/>
      <c r="D260" s="118"/>
    </row>
    <row r="261" s="114" customFormat="1" ht="20.1" customHeight="1" spans="1:4">
      <c r="A261" s="116"/>
      <c r="C261" s="118"/>
      <c r="D261" s="118"/>
    </row>
    <row r="262" s="114" customFormat="1" ht="20.1" customHeight="1" spans="1:4">
      <c r="A262" s="116"/>
      <c r="C262" s="118"/>
      <c r="D262" s="118"/>
    </row>
    <row r="263" s="114" customFormat="1" ht="20.1" customHeight="1" spans="1:4">
      <c r="A263" s="116"/>
      <c r="C263" s="118"/>
      <c r="D263" s="118"/>
    </row>
    <row r="264" s="114" customFormat="1" ht="20.1" customHeight="1" spans="1:4">
      <c r="A264" s="116"/>
      <c r="C264" s="118"/>
      <c r="D264" s="118"/>
    </row>
    <row r="265" s="114" customFormat="1" ht="20.1" customHeight="1" spans="1:4">
      <c r="A265" s="116"/>
      <c r="C265" s="118"/>
      <c r="D265" s="118"/>
    </row>
    <row r="266" s="114" customFormat="1" ht="20.1" customHeight="1" spans="1:4">
      <c r="A266" s="116"/>
      <c r="C266" s="118"/>
      <c r="D266" s="118"/>
    </row>
    <row r="267" s="114" customFormat="1" ht="20.1" customHeight="1" spans="1:4">
      <c r="A267" s="116"/>
      <c r="C267" s="118"/>
      <c r="D267" s="118"/>
    </row>
    <row r="268" s="114" customFormat="1" ht="20.1" customHeight="1" spans="1:4">
      <c r="A268" s="116"/>
      <c r="C268" s="118"/>
      <c r="D268" s="118"/>
    </row>
    <row r="269" s="114" customFormat="1" ht="20.1" customHeight="1" spans="1:4">
      <c r="A269" s="116"/>
      <c r="C269" s="118"/>
      <c r="D269" s="118"/>
    </row>
    <row r="270" s="114" customFormat="1" ht="20.1" customHeight="1" spans="1:4">
      <c r="A270" s="116"/>
      <c r="C270" s="118"/>
      <c r="D270" s="118"/>
    </row>
    <row r="271" s="114" customFormat="1" ht="20.1" customHeight="1" spans="1:4">
      <c r="A271" s="116"/>
      <c r="C271" s="118"/>
      <c r="D271" s="118"/>
    </row>
    <row r="272" s="114" customFormat="1" ht="20.1" customHeight="1" spans="1:4">
      <c r="A272" s="116"/>
      <c r="C272" s="118"/>
      <c r="D272" s="118"/>
    </row>
    <row r="273" s="114" customFormat="1" ht="20.1" customHeight="1" spans="1:4">
      <c r="A273" s="116"/>
      <c r="C273" s="118"/>
      <c r="D273" s="118"/>
    </row>
    <row r="274" s="114" customFormat="1" ht="20.1" customHeight="1" spans="1:4">
      <c r="A274" s="116"/>
      <c r="C274" s="118"/>
      <c r="D274" s="118"/>
    </row>
    <row r="275" s="114" customFormat="1" ht="20.1" customHeight="1" spans="1:4">
      <c r="A275" s="116"/>
      <c r="C275" s="118"/>
      <c r="D275" s="118"/>
    </row>
    <row r="276" s="114" customFormat="1" ht="20.1" customHeight="1" spans="1:4">
      <c r="A276" s="116"/>
      <c r="C276" s="118"/>
      <c r="D276" s="118"/>
    </row>
    <row r="277" s="114" customFormat="1" ht="20.1" customHeight="1" spans="1:4">
      <c r="A277" s="116"/>
      <c r="C277" s="118"/>
      <c r="D277" s="118"/>
    </row>
    <row r="278" s="114" customFormat="1" ht="20.1" customHeight="1" spans="1:4">
      <c r="A278" s="116"/>
      <c r="C278" s="118"/>
      <c r="D278" s="118"/>
    </row>
    <row r="279" s="114" customFormat="1" ht="20.1" customHeight="1" spans="1:4">
      <c r="A279" s="116"/>
      <c r="C279" s="118"/>
      <c r="D279" s="118"/>
    </row>
    <row r="280" s="114" customFormat="1" ht="20.1" customHeight="1" spans="1:4">
      <c r="A280" s="116"/>
      <c r="C280" s="118"/>
      <c r="D280" s="118"/>
    </row>
    <row r="281" s="114" customFormat="1" ht="20.1" customHeight="1" spans="1:4">
      <c r="A281" s="116"/>
      <c r="C281" s="118"/>
      <c r="D281" s="118"/>
    </row>
    <row r="282" s="114" customFormat="1" ht="20.1" customHeight="1" spans="1:4">
      <c r="A282" s="116"/>
      <c r="C282" s="118"/>
      <c r="D282" s="118"/>
    </row>
    <row r="283" s="114" customFormat="1" ht="20.1" customHeight="1" spans="1:4">
      <c r="A283" s="116"/>
      <c r="C283" s="118"/>
      <c r="D283" s="118"/>
    </row>
    <row r="284" s="114" customFormat="1" ht="20.1" customHeight="1" spans="1:4">
      <c r="A284" s="116"/>
      <c r="C284" s="118"/>
      <c r="D284" s="118"/>
    </row>
    <row r="285" s="114" customFormat="1" ht="20.1" customHeight="1" spans="1:4">
      <c r="A285" s="116"/>
      <c r="C285" s="118"/>
      <c r="D285" s="118"/>
    </row>
    <row r="286" s="114" customFormat="1" ht="20.1" customHeight="1" spans="1:4">
      <c r="A286" s="116"/>
      <c r="C286" s="118"/>
      <c r="D286" s="118"/>
    </row>
    <row r="287" s="114" customFormat="1" ht="20.1" customHeight="1" spans="1:4">
      <c r="A287" s="116"/>
      <c r="C287" s="118"/>
      <c r="D287" s="118"/>
    </row>
    <row r="288" s="114" customFormat="1" ht="20.1" customHeight="1" spans="1:4">
      <c r="A288" s="116"/>
      <c r="C288" s="118"/>
      <c r="D288" s="118"/>
    </row>
    <row r="289" s="114" customFormat="1" ht="20.1" customHeight="1" spans="1:4">
      <c r="A289" s="116"/>
      <c r="C289" s="118"/>
      <c r="D289" s="118"/>
    </row>
    <row r="290" s="114" customFormat="1" ht="20.1" customHeight="1" spans="1:4">
      <c r="A290" s="116"/>
      <c r="C290" s="118"/>
      <c r="D290" s="118"/>
    </row>
    <row r="291" s="114" customFormat="1" ht="20.1" customHeight="1" spans="1:4">
      <c r="A291" s="116"/>
      <c r="C291" s="118"/>
      <c r="D291" s="118"/>
    </row>
    <row r="292" s="114" customFormat="1" ht="20.1" customHeight="1" spans="1:4">
      <c r="A292" s="116"/>
      <c r="C292" s="118"/>
      <c r="D292" s="118"/>
    </row>
    <row r="293" s="114" customFormat="1" ht="20.1" customHeight="1" spans="1:4">
      <c r="A293" s="116"/>
      <c r="C293" s="118"/>
      <c r="D293" s="118"/>
    </row>
    <row r="294" s="114" customFormat="1" ht="20.1" customHeight="1" spans="1:4">
      <c r="A294" s="116"/>
      <c r="C294" s="118"/>
      <c r="D294" s="118"/>
    </row>
    <row r="295" s="114" customFormat="1" ht="20.1" customHeight="1" spans="1:4">
      <c r="A295" s="116"/>
      <c r="C295" s="118"/>
      <c r="D295" s="118"/>
    </row>
    <row r="296" s="114" customFormat="1" ht="20.1" customHeight="1" spans="1:4">
      <c r="A296" s="116"/>
      <c r="C296" s="118"/>
      <c r="D296" s="118"/>
    </row>
    <row r="297" s="114" customFormat="1" ht="20.1" customHeight="1" spans="1:4">
      <c r="A297" s="116"/>
      <c r="C297" s="118"/>
      <c r="D297" s="118"/>
    </row>
    <row r="298" s="114" customFormat="1" ht="20.1" customHeight="1" spans="1:4">
      <c r="A298" s="116"/>
      <c r="C298" s="118"/>
      <c r="D298" s="118"/>
    </row>
    <row r="299" s="114" customFormat="1" ht="20.1" customHeight="1" spans="1:4">
      <c r="A299" s="116"/>
      <c r="C299" s="118"/>
      <c r="D299" s="118"/>
    </row>
  </sheetData>
  <mergeCells count="2">
    <mergeCell ref="A2:E2"/>
    <mergeCell ref="D3:E3"/>
  </mergeCells>
  <pageMargins left="0.751388888888889" right="0.751388888888889" top="0.786805555555556" bottom="0.708333333333333" header="0.5" footer="0.5"/>
  <pageSetup paperSize="9" scale="70" fitToHeight="0" orientation="portrait" horizontalDpi="600"/>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4"/>
  <sheetViews>
    <sheetView workbookViewId="0">
      <selection activeCell="C6" sqref="C6"/>
    </sheetView>
  </sheetViews>
  <sheetFormatPr defaultColWidth="9" defaultRowHeight="13.5" outlineLevelCol="3"/>
  <cols>
    <col min="1" max="1" width="25.3333333333333" style="97" customWidth="1"/>
    <col min="2" max="2" width="18.5583333333333" style="97" customWidth="1"/>
    <col min="3" max="3" width="18.3333333333333" style="97" customWidth="1"/>
    <col min="4" max="4" width="17.5583333333333" style="97" customWidth="1"/>
    <col min="5" max="252" width="8.88333333333333" style="97"/>
    <col min="253" max="253" width="34.4416666666667" style="97" customWidth="1"/>
    <col min="254" max="254" width="23.3333333333333" style="97" customWidth="1"/>
    <col min="255" max="255" width="17.8833333333333" style="97" customWidth="1"/>
    <col min="256" max="256" width="20" style="97" customWidth="1"/>
    <col min="257" max="508" width="8.88333333333333" style="97"/>
    <col min="509" max="509" width="34.4416666666667" style="97" customWidth="1"/>
    <col min="510" max="510" width="23.3333333333333" style="97" customWidth="1"/>
    <col min="511" max="511" width="17.8833333333333" style="97" customWidth="1"/>
    <col min="512" max="512" width="20" style="97" customWidth="1"/>
    <col min="513" max="764" width="8.88333333333333" style="97"/>
    <col min="765" max="765" width="34.4416666666667" style="97" customWidth="1"/>
    <col min="766" max="766" width="23.3333333333333" style="97" customWidth="1"/>
    <col min="767" max="767" width="17.8833333333333" style="97" customWidth="1"/>
    <col min="768" max="768" width="20" style="97" customWidth="1"/>
    <col min="769" max="1020" width="8.88333333333333" style="97"/>
    <col min="1021" max="1021" width="34.4416666666667" style="97" customWidth="1"/>
    <col min="1022" max="1022" width="23.3333333333333" style="97" customWidth="1"/>
    <col min="1023" max="1023" width="17.8833333333333" style="97" customWidth="1"/>
    <col min="1024" max="1024" width="20" style="97" customWidth="1"/>
    <col min="1025" max="1276" width="8.88333333333333" style="97"/>
    <col min="1277" max="1277" width="34.4416666666667" style="97" customWidth="1"/>
    <col min="1278" max="1278" width="23.3333333333333" style="97" customWidth="1"/>
    <col min="1279" max="1279" width="17.8833333333333" style="97" customWidth="1"/>
    <col min="1280" max="1280" width="20" style="97" customWidth="1"/>
    <col min="1281" max="1532" width="8.88333333333333" style="97"/>
    <col min="1533" max="1533" width="34.4416666666667" style="97" customWidth="1"/>
    <col min="1534" max="1534" width="23.3333333333333" style="97" customWidth="1"/>
    <col min="1535" max="1535" width="17.8833333333333" style="97" customWidth="1"/>
    <col min="1536" max="1536" width="20" style="97" customWidth="1"/>
    <col min="1537" max="1788" width="8.88333333333333" style="97"/>
    <col min="1789" max="1789" width="34.4416666666667" style="97" customWidth="1"/>
    <col min="1790" max="1790" width="23.3333333333333" style="97" customWidth="1"/>
    <col min="1791" max="1791" width="17.8833333333333" style="97" customWidth="1"/>
    <col min="1792" max="1792" width="20" style="97" customWidth="1"/>
    <col min="1793" max="2044" width="8.88333333333333" style="97"/>
    <col min="2045" max="2045" width="34.4416666666667" style="97" customWidth="1"/>
    <col min="2046" max="2046" width="23.3333333333333" style="97" customWidth="1"/>
    <col min="2047" max="2047" width="17.8833333333333" style="97" customWidth="1"/>
    <col min="2048" max="2048" width="20" style="97" customWidth="1"/>
    <col min="2049" max="2300" width="8.88333333333333" style="97"/>
    <col min="2301" max="2301" width="34.4416666666667" style="97" customWidth="1"/>
    <col min="2302" max="2302" width="23.3333333333333" style="97" customWidth="1"/>
    <col min="2303" max="2303" width="17.8833333333333" style="97" customWidth="1"/>
    <col min="2304" max="2304" width="20" style="97" customWidth="1"/>
    <col min="2305" max="2556" width="8.88333333333333" style="97"/>
    <col min="2557" max="2557" width="34.4416666666667" style="97" customWidth="1"/>
    <col min="2558" max="2558" width="23.3333333333333" style="97" customWidth="1"/>
    <col min="2559" max="2559" width="17.8833333333333" style="97" customWidth="1"/>
    <col min="2560" max="2560" width="20" style="97" customWidth="1"/>
    <col min="2561" max="2812" width="8.88333333333333" style="97"/>
    <col min="2813" max="2813" width="34.4416666666667" style="97" customWidth="1"/>
    <col min="2814" max="2814" width="23.3333333333333" style="97" customWidth="1"/>
    <col min="2815" max="2815" width="17.8833333333333" style="97" customWidth="1"/>
    <col min="2816" max="2816" width="20" style="97" customWidth="1"/>
    <col min="2817" max="3068" width="8.88333333333333" style="97"/>
    <col min="3069" max="3069" width="34.4416666666667" style="97" customWidth="1"/>
    <col min="3070" max="3070" width="23.3333333333333" style="97" customWidth="1"/>
    <col min="3071" max="3071" width="17.8833333333333" style="97" customWidth="1"/>
    <col min="3072" max="3072" width="20" style="97" customWidth="1"/>
    <col min="3073" max="3324" width="8.88333333333333" style="97"/>
    <col min="3325" max="3325" width="34.4416666666667" style="97" customWidth="1"/>
    <col min="3326" max="3326" width="23.3333333333333" style="97" customWidth="1"/>
    <col min="3327" max="3327" width="17.8833333333333" style="97" customWidth="1"/>
    <col min="3328" max="3328" width="20" style="97" customWidth="1"/>
    <col min="3329" max="3580" width="8.88333333333333" style="97"/>
    <col min="3581" max="3581" width="34.4416666666667" style="97" customWidth="1"/>
    <col min="3582" max="3582" width="23.3333333333333" style="97" customWidth="1"/>
    <col min="3583" max="3583" width="17.8833333333333" style="97" customWidth="1"/>
    <col min="3584" max="3584" width="20" style="97" customWidth="1"/>
    <col min="3585" max="3836" width="8.88333333333333" style="97"/>
    <col min="3837" max="3837" width="34.4416666666667" style="97" customWidth="1"/>
    <col min="3838" max="3838" width="23.3333333333333" style="97" customWidth="1"/>
    <col min="3839" max="3839" width="17.8833333333333" style="97" customWidth="1"/>
    <col min="3840" max="3840" width="20" style="97" customWidth="1"/>
    <col min="3841" max="4092" width="8.88333333333333" style="97"/>
    <col min="4093" max="4093" width="34.4416666666667" style="97" customWidth="1"/>
    <col min="4094" max="4094" width="23.3333333333333" style="97" customWidth="1"/>
    <col min="4095" max="4095" width="17.8833333333333" style="97" customWidth="1"/>
    <col min="4096" max="4096" width="20" style="97" customWidth="1"/>
    <col min="4097" max="4348" width="8.88333333333333" style="97"/>
    <col min="4349" max="4349" width="34.4416666666667" style="97" customWidth="1"/>
    <col min="4350" max="4350" width="23.3333333333333" style="97" customWidth="1"/>
    <col min="4351" max="4351" width="17.8833333333333" style="97" customWidth="1"/>
    <col min="4352" max="4352" width="20" style="97" customWidth="1"/>
    <col min="4353" max="4604" width="8.88333333333333" style="97"/>
    <col min="4605" max="4605" width="34.4416666666667" style="97" customWidth="1"/>
    <col min="4606" max="4606" width="23.3333333333333" style="97" customWidth="1"/>
    <col min="4607" max="4607" width="17.8833333333333" style="97" customWidth="1"/>
    <col min="4608" max="4608" width="20" style="97" customWidth="1"/>
    <col min="4609" max="4860" width="8.88333333333333" style="97"/>
    <col min="4861" max="4861" width="34.4416666666667" style="97" customWidth="1"/>
    <col min="4862" max="4862" width="23.3333333333333" style="97" customWidth="1"/>
    <col min="4863" max="4863" width="17.8833333333333" style="97" customWidth="1"/>
    <col min="4864" max="4864" width="20" style="97" customWidth="1"/>
    <col min="4865" max="5116" width="8.88333333333333" style="97"/>
    <col min="5117" max="5117" width="34.4416666666667" style="97" customWidth="1"/>
    <col min="5118" max="5118" width="23.3333333333333" style="97" customWidth="1"/>
    <col min="5119" max="5119" width="17.8833333333333" style="97" customWidth="1"/>
    <col min="5120" max="5120" width="20" style="97" customWidth="1"/>
    <col min="5121" max="5372" width="8.88333333333333" style="97"/>
    <col min="5373" max="5373" width="34.4416666666667" style="97" customWidth="1"/>
    <col min="5374" max="5374" width="23.3333333333333" style="97" customWidth="1"/>
    <col min="5375" max="5375" width="17.8833333333333" style="97" customWidth="1"/>
    <col min="5376" max="5376" width="20" style="97" customWidth="1"/>
    <col min="5377" max="5628" width="8.88333333333333" style="97"/>
    <col min="5629" max="5629" width="34.4416666666667" style="97" customWidth="1"/>
    <col min="5630" max="5630" width="23.3333333333333" style="97" customWidth="1"/>
    <col min="5631" max="5631" width="17.8833333333333" style="97" customWidth="1"/>
    <col min="5632" max="5632" width="20" style="97" customWidth="1"/>
    <col min="5633" max="5884" width="8.88333333333333" style="97"/>
    <col min="5885" max="5885" width="34.4416666666667" style="97" customWidth="1"/>
    <col min="5886" max="5886" width="23.3333333333333" style="97" customWidth="1"/>
    <col min="5887" max="5887" width="17.8833333333333" style="97" customWidth="1"/>
    <col min="5888" max="5888" width="20" style="97" customWidth="1"/>
    <col min="5889" max="6140" width="8.88333333333333" style="97"/>
    <col min="6141" max="6141" width="34.4416666666667" style="97" customWidth="1"/>
    <col min="6142" max="6142" width="23.3333333333333" style="97" customWidth="1"/>
    <col min="6143" max="6143" width="17.8833333333333" style="97" customWidth="1"/>
    <col min="6144" max="6144" width="20" style="97" customWidth="1"/>
    <col min="6145" max="6396" width="8.88333333333333" style="97"/>
    <col min="6397" max="6397" width="34.4416666666667" style="97" customWidth="1"/>
    <col min="6398" max="6398" width="23.3333333333333" style="97" customWidth="1"/>
    <col min="6399" max="6399" width="17.8833333333333" style="97" customWidth="1"/>
    <col min="6400" max="6400" width="20" style="97" customWidth="1"/>
    <col min="6401" max="6652" width="8.88333333333333" style="97"/>
    <col min="6653" max="6653" width="34.4416666666667" style="97" customWidth="1"/>
    <col min="6654" max="6654" width="23.3333333333333" style="97" customWidth="1"/>
    <col min="6655" max="6655" width="17.8833333333333" style="97" customWidth="1"/>
    <col min="6656" max="6656" width="20" style="97" customWidth="1"/>
    <col min="6657" max="6908" width="8.88333333333333" style="97"/>
    <col min="6909" max="6909" width="34.4416666666667" style="97" customWidth="1"/>
    <col min="6910" max="6910" width="23.3333333333333" style="97" customWidth="1"/>
    <col min="6911" max="6911" width="17.8833333333333" style="97" customWidth="1"/>
    <col min="6912" max="6912" width="20" style="97" customWidth="1"/>
    <col min="6913" max="7164" width="8.88333333333333" style="97"/>
    <col min="7165" max="7165" width="34.4416666666667" style="97" customWidth="1"/>
    <col min="7166" max="7166" width="23.3333333333333" style="97" customWidth="1"/>
    <col min="7167" max="7167" width="17.8833333333333" style="97" customWidth="1"/>
    <col min="7168" max="7168" width="20" style="97" customWidth="1"/>
    <col min="7169" max="7420" width="8.88333333333333" style="97"/>
    <col min="7421" max="7421" width="34.4416666666667" style="97" customWidth="1"/>
    <col min="7422" max="7422" width="23.3333333333333" style="97" customWidth="1"/>
    <col min="7423" max="7423" width="17.8833333333333" style="97" customWidth="1"/>
    <col min="7424" max="7424" width="20" style="97" customWidth="1"/>
    <col min="7425" max="7676" width="8.88333333333333" style="97"/>
    <col min="7677" max="7677" width="34.4416666666667" style="97" customWidth="1"/>
    <col min="7678" max="7678" width="23.3333333333333" style="97" customWidth="1"/>
    <col min="7679" max="7679" width="17.8833333333333" style="97" customWidth="1"/>
    <col min="7680" max="7680" width="20" style="97" customWidth="1"/>
    <col min="7681" max="7932" width="8.88333333333333" style="97"/>
    <col min="7933" max="7933" width="34.4416666666667" style="97" customWidth="1"/>
    <col min="7934" max="7934" width="23.3333333333333" style="97" customWidth="1"/>
    <col min="7935" max="7935" width="17.8833333333333" style="97" customWidth="1"/>
    <col min="7936" max="7936" width="20" style="97" customWidth="1"/>
    <col min="7937" max="8188" width="8.88333333333333" style="97"/>
    <col min="8189" max="8189" width="34.4416666666667" style="97" customWidth="1"/>
    <col min="8190" max="8190" width="23.3333333333333" style="97" customWidth="1"/>
    <col min="8191" max="8191" width="17.8833333333333" style="97" customWidth="1"/>
    <col min="8192" max="8192" width="20" style="97" customWidth="1"/>
    <col min="8193" max="8444" width="8.88333333333333" style="97"/>
    <col min="8445" max="8445" width="34.4416666666667" style="97" customWidth="1"/>
    <col min="8446" max="8446" width="23.3333333333333" style="97" customWidth="1"/>
    <col min="8447" max="8447" width="17.8833333333333" style="97" customWidth="1"/>
    <col min="8448" max="8448" width="20" style="97" customWidth="1"/>
    <col min="8449" max="8700" width="8.88333333333333" style="97"/>
    <col min="8701" max="8701" width="34.4416666666667" style="97" customWidth="1"/>
    <col min="8702" max="8702" width="23.3333333333333" style="97" customWidth="1"/>
    <col min="8703" max="8703" width="17.8833333333333" style="97" customWidth="1"/>
    <col min="8704" max="8704" width="20" style="97" customWidth="1"/>
    <col min="8705" max="8956" width="8.88333333333333" style="97"/>
    <col min="8957" max="8957" width="34.4416666666667" style="97" customWidth="1"/>
    <col min="8958" max="8958" width="23.3333333333333" style="97" customWidth="1"/>
    <col min="8959" max="8959" width="17.8833333333333" style="97" customWidth="1"/>
    <col min="8960" max="8960" width="20" style="97" customWidth="1"/>
    <col min="8961" max="9212" width="8.88333333333333" style="97"/>
    <col min="9213" max="9213" width="34.4416666666667" style="97" customWidth="1"/>
    <col min="9214" max="9214" width="23.3333333333333" style="97" customWidth="1"/>
    <col min="9215" max="9215" width="17.8833333333333" style="97" customWidth="1"/>
    <col min="9216" max="9216" width="20" style="97" customWidth="1"/>
    <col min="9217" max="9468" width="8.88333333333333" style="97"/>
    <col min="9469" max="9469" width="34.4416666666667" style="97" customWidth="1"/>
    <col min="9470" max="9470" width="23.3333333333333" style="97" customWidth="1"/>
    <col min="9471" max="9471" width="17.8833333333333" style="97" customWidth="1"/>
    <col min="9472" max="9472" width="20" style="97" customWidth="1"/>
    <col min="9473" max="9724" width="8.88333333333333" style="97"/>
    <col min="9725" max="9725" width="34.4416666666667" style="97" customWidth="1"/>
    <col min="9726" max="9726" width="23.3333333333333" style="97" customWidth="1"/>
    <col min="9727" max="9727" width="17.8833333333333" style="97" customWidth="1"/>
    <col min="9728" max="9728" width="20" style="97" customWidth="1"/>
    <col min="9729" max="9980" width="8.88333333333333" style="97"/>
    <col min="9981" max="9981" width="34.4416666666667" style="97" customWidth="1"/>
    <col min="9982" max="9982" width="23.3333333333333" style="97" customWidth="1"/>
    <col min="9983" max="9983" width="17.8833333333333" style="97" customWidth="1"/>
    <col min="9984" max="9984" width="20" style="97" customWidth="1"/>
    <col min="9985" max="10236" width="8.88333333333333" style="97"/>
    <col min="10237" max="10237" width="34.4416666666667" style="97" customWidth="1"/>
    <col min="10238" max="10238" width="23.3333333333333" style="97" customWidth="1"/>
    <col min="10239" max="10239" width="17.8833333333333" style="97" customWidth="1"/>
    <col min="10240" max="10240" width="20" style="97" customWidth="1"/>
    <col min="10241" max="10492" width="8.88333333333333" style="97"/>
    <col min="10493" max="10493" width="34.4416666666667" style="97" customWidth="1"/>
    <col min="10494" max="10494" width="23.3333333333333" style="97" customWidth="1"/>
    <col min="10495" max="10495" width="17.8833333333333" style="97" customWidth="1"/>
    <col min="10496" max="10496" width="20" style="97" customWidth="1"/>
    <col min="10497" max="10748" width="8.88333333333333" style="97"/>
    <col min="10749" max="10749" width="34.4416666666667" style="97" customWidth="1"/>
    <col min="10750" max="10750" width="23.3333333333333" style="97" customWidth="1"/>
    <col min="10751" max="10751" width="17.8833333333333" style="97" customWidth="1"/>
    <col min="10752" max="10752" width="20" style="97" customWidth="1"/>
    <col min="10753" max="11004" width="8.88333333333333" style="97"/>
    <col min="11005" max="11005" width="34.4416666666667" style="97" customWidth="1"/>
    <col min="11006" max="11006" width="23.3333333333333" style="97" customWidth="1"/>
    <col min="11007" max="11007" width="17.8833333333333" style="97" customWidth="1"/>
    <col min="11008" max="11008" width="20" style="97" customWidth="1"/>
    <col min="11009" max="11260" width="8.88333333333333" style="97"/>
    <col min="11261" max="11261" width="34.4416666666667" style="97" customWidth="1"/>
    <col min="11262" max="11262" width="23.3333333333333" style="97" customWidth="1"/>
    <col min="11263" max="11263" width="17.8833333333333" style="97" customWidth="1"/>
    <col min="11264" max="11264" width="20" style="97" customWidth="1"/>
    <col min="11265" max="11516" width="8.88333333333333" style="97"/>
    <col min="11517" max="11517" width="34.4416666666667" style="97" customWidth="1"/>
    <col min="11518" max="11518" width="23.3333333333333" style="97" customWidth="1"/>
    <col min="11519" max="11519" width="17.8833333333333" style="97" customWidth="1"/>
    <col min="11520" max="11520" width="20" style="97" customWidth="1"/>
    <col min="11521" max="11772" width="8.88333333333333" style="97"/>
    <col min="11773" max="11773" width="34.4416666666667" style="97" customWidth="1"/>
    <col min="11774" max="11774" width="23.3333333333333" style="97" customWidth="1"/>
    <col min="11775" max="11775" width="17.8833333333333" style="97" customWidth="1"/>
    <col min="11776" max="11776" width="20" style="97" customWidth="1"/>
    <col min="11777" max="12028" width="8.88333333333333" style="97"/>
    <col min="12029" max="12029" width="34.4416666666667" style="97" customWidth="1"/>
    <col min="12030" max="12030" width="23.3333333333333" style="97" customWidth="1"/>
    <col min="12031" max="12031" width="17.8833333333333" style="97" customWidth="1"/>
    <col min="12032" max="12032" width="20" style="97" customWidth="1"/>
    <col min="12033" max="12284" width="8.88333333333333" style="97"/>
    <col min="12285" max="12285" width="34.4416666666667" style="97" customWidth="1"/>
    <col min="12286" max="12286" width="23.3333333333333" style="97" customWidth="1"/>
    <col min="12287" max="12287" width="17.8833333333333" style="97" customWidth="1"/>
    <col min="12288" max="12288" width="20" style="97" customWidth="1"/>
    <col min="12289" max="12540" width="8.88333333333333" style="97"/>
    <col min="12541" max="12541" width="34.4416666666667" style="97" customWidth="1"/>
    <col min="12542" max="12542" width="23.3333333333333" style="97" customWidth="1"/>
    <col min="12543" max="12543" width="17.8833333333333" style="97" customWidth="1"/>
    <col min="12544" max="12544" width="20" style="97" customWidth="1"/>
    <col min="12545" max="12796" width="8.88333333333333" style="97"/>
    <col min="12797" max="12797" width="34.4416666666667" style="97" customWidth="1"/>
    <col min="12798" max="12798" width="23.3333333333333" style="97" customWidth="1"/>
    <col min="12799" max="12799" width="17.8833333333333" style="97" customWidth="1"/>
    <col min="12800" max="12800" width="20" style="97" customWidth="1"/>
    <col min="12801" max="13052" width="8.88333333333333" style="97"/>
    <col min="13053" max="13053" width="34.4416666666667" style="97" customWidth="1"/>
    <col min="13054" max="13054" width="23.3333333333333" style="97" customWidth="1"/>
    <col min="13055" max="13055" width="17.8833333333333" style="97" customWidth="1"/>
    <col min="13056" max="13056" width="20" style="97" customWidth="1"/>
    <col min="13057" max="13308" width="8.88333333333333" style="97"/>
    <col min="13309" max="13309" width="34.4416666666667" style="97" customWidth="1"/>
    <col min="13310" max="13310" width="23.3333333333333" style="97" customWidth="1"/>
    <col min="13311" max="13311" width="17.8833333333333" style="97" customWidth="1"/>
    <col min="13312" max="13312" width="20" style="97" customWidth="1"/>
    <col min="13313" max="13564" width="8.88333333333333" style="97"/>
    <col min="13565" max="13565" width="34.4416666666667" style="97" customWidth="1"/>
    <col min="13566" max="13566" width="23.3333333333333" style="97" customWidth="1"/>
    <col min="13567" max="13567" width="17.8833333333333" style="97" customWidth="1"/>
    <col min="13568" max="13568" width="20" style="97" customWidth="1"/>
    <col min="13569" max="13820" width="8.88333333333333" style="97"/>
    <col min="13821" max="13821" width="34.4416666666667" style="97" customWidth="1"/>
    <col min="13822" max="13822" width="23.3333333333333" style="97" customWidth="1"/>
    <col min="13823" max="13823" width="17.8833333333333" style="97" customWidth="1"/>
    <col min="13824" max="13824" width="20" style="97" customWidth="1"/>
    <col min="13825" max="14076" width="8.88333333333333" style="97"/>
    <col min="14077" max="14077" width="34.4416666666667" style="97" customWidth="1"/>
    <col min="14078" max="14078" width="23.3333333333333" style="97" customWidth="1"/>
    <col min="14079" max="14079" width="17.8833333333333" style="97" customWidth="1"/>
    <col min="14080" max="14080" width="20" style="97" customWidth="1"/>
    <col min="14081" max="14332" width="8.88333333333333" style="97"/>
    <col min="14333" max="14333" width="34.4416666666667" style="97" customWidth="1"/>
    <col min="14334" max="14334" width="23.3333333333333" style="97" customWidth="1"/>
    <col min="14335" max="14335" width="17.8833333333333" style="97" customWidth="1"/>
    <col min="14336" max="14336" width="20" style="97" customWidth="1"/>
    <col min="14337" max="14588" width="8.88333333333333" style="97"/>
    <col min="14589" max="14589" width="34.4416666666667" style="97" customWidth="1"/>
    <col min="14590" max="14590" width="23.3333333333333" style="97" customWidth="1"/>
    <col min="14591" max="14591" width="17.8833333333333" style="97" customWidth="1"/>
    <col min="14592" max="14592" width="20" style="97" customWidth="1"/>
    <col min="14593" max="14844" width="8.88333333333333" style="97"/>
    <col min="14845" max="14845" width="34.4416666666667" style="97" customWidth="1"/>
    <col min="14846" max="14846" width="23.3333333333333" style="97" customWidth="1"/>
    <col min="14847" max="14847" width="17.8833333333333" style="97" customWidth="1"/>
    <col min="14848" max="14848" width="20" style="97" customWidth="1"/>
    <col min="14849" max="15100" width="8.88333333333333" style="97"/>
    <col min="15101" max="15101" width="34.4416666666667" style="97" customWidth="1"/>
    <col min="15102" max="15102" width="23.3333333333333" style="97" customWidth="1"/>
    <col min="15103" max="15103" width="17.8833333333333" style="97" customWidth="1"/>
    <col min="15104" max="15104" width="20" style="97" customWidth="1"/>
    <col min="15105" max="15356" width="8.88333333333333" style="97"/>
    <col min="15357" max="15357" width="34.4416666666667" style="97" customWidth="1"/>
    <col min="15358" max="15358" width="23.3333333333333" style="97" customWidth="1"/>
    <col min="15359" max="15359" width="17.8833333333333" style="97" customWidth="1"/>
    <col min="15360" max="15360" width="20" style="97" customWidth="1"/>
    <col min="15361" max="15612" width="8.88333333333333" style="97"/>
    <col min="15613" max="15613" width="34.4416666666667" style="97" customWidth="1"/>
    <col min="15614" max="15614" width="23.3333333333333" style="97" customWidth="1"/>
    <col min="15615" max="15615" width="17.8833333333333" style="97" customWidth="1"/>
    <col min="15616" max="15616" width="20" style="97" customWidth="1"/>
    <col min="15617" max="15868" width="8.88333333333333" style="97"/>
    <col min="15869" max="15869" width="34.4416666666667" style="97" customWidth="1"/>
    <col min="15870" max="15870" width="23.3333333333333" style="97" customWidth="1"/>
    <col min="15871" max="15871" width="17.8833333333333" style="97" customWidth="1"/>
    <col min="15872" max="15872" width="20" style="97" customWidth="1"/>
    <col min="15873" max="16124" width="8.88333333333333" style="97"/>
    <col min="16125" max="16125" width="34.4416666666667" style="97" customWidth="1"/>
    <col min="16126" max="16126" width="23.3333333333333" style="97" customWidth="1"/>
    <col min="16127" max="16127" width="17.8833333333333" style="97" customWidth="1"/>
    <col min="16128" max="16128" width="20" style="97" customWidth="1"/>
    <col min="16129" max="16379" width="8.88333333333333" style="97"/>
    <col min="16380" max="16384" width="8.88333333333333" style="97" customWidth="1"/>
  </cols>
  <sheetData>
    <row r="1" s="97" customFormat="1" ht="14.25" spans="1:1">
      <c r="A1" s="67" t="s">
        <v>1620</v>
      </c>
    </row>
    <row r="2" s="98" customFormat="1" ht="42" customHeight="1" spans="1:4">
      <c r="A2" s="100" t="s">
        <v>1621</v>
      </c>
      <c r="B2" s="100"/>
      <c r="C2" s="100"/>
      <c r="D2" s="100"/>
    </row>
    <row r="3" s="99" customFormat="1" ht="24" customHeight="1" spans="1:4">
      <c r="A3" s="73"/>
      <c r="B3" s="101"/>
      <c r="C3" s="101"/>
      <c r="D3" s="102" t="s">
        <v>6</v>
      </c>
    </row>
    <row r="4" s="97" customFormat="1" ht="42" customHeight="1" spans="1:4">
      <c r="A4" s="76" t="s">
        <v>1321</v>
      </c>
      <c r="B4" s="76" t="s">
        <v>1322</v>
      </c>
      <c r="C4" s="76" t="s">
        <v>1323</v>
      </c>
      <c r="D4" s="76" t="s">
        <v>12</v>
      </c>
    </row>
    <row r="5" s="97" customFormat="1" ht="40.2" customHeight="1" spans="1:4">
      <c r="A5" s="103" t="s">
        <v>1324</v>
      </c>
      <c r="B5" s="104">
        <v>3698733</v>
      </c>
      <c r="C5" s="104">
        <f>C6+C7+C10+C13</f>
        <v>3495170</v>
      </c>
      <c r="D5" s="105"/>
    </row>
    <row r="6" s="97" customFormat="1" ht="39.9" customHeight="1" spans="1:4">
      <c r="A6" s="106" t="s">
        <v>1325</v>
      </c>
      <c r="B6" s="107">
        <v>1085958</v>
      </c>
      <c r="C6" s="107">
        <v>941680</v>
      </c>
      <c r="D6" s="108"/>
    </row>
    <row r="7" s="97" customFormat="1" ht="39.9" customHeight="1" spans="1:4">
      <c r="A7" s="106" t="s">
        <v>1326</v>
      </c>
      <c r="B7" s="107">
        <v>1401680</v>
      </c>
      <c r="C7" s="107">
        <f>C8+C9</f>
        <v>1373680</v>
      </c>
      <c r="D7" s="108"/>
    </row>
    <row r="8" s="97" customFormat="1" ht="39.9" customHeight="1" spans="1:4">
      <c r="A8" s="109" t="s">
        <v>1327</v>
      </c>
      <c r="B8" s="110">
        <v>463680</v>
      </c>
      <c r="C8" s="110">
        <v>463680</v>
      </c>
      <c r="D8" s="108"/>
    </row>
    <row r="9" s="97" customFormat="1" ht="39.9" customHeight="1" spans="1:4">
      <c r="A9" s="111" t="s">
        <v>1328</v>
      </c>
      <c r="B9" s="110">
        <v>938000</v>
      </c>
      <c r="C9" s="110">
        <v>910000</v>
      </c>
      <c r="D9" s="108"/>
    </row>
    <row r="10" s="97" customFormat="1" ht="39.9" customHeight="1" spans="1:4">
      <c r="A10" s="106" t="s">
        <v>1329</v>
      </c>
      <c r="B10" s="107">
        <v>991376</v>
      </c>
      <c r="C10" s="107">
        <f>C11+C12</f>
        <v>960091</v>
      </c>
      <c r="D10" s="108"/>
    </row>
    <row r="11" s="97" customFormat="1" ht="39.9" customHeight="1" spans="1:4">
      <c r="A11" s="109" t="s">
        <v>1330</v>
      </c>
      <c r="B11" s="110">
        <v>188676</v>
      </c>
      <c r="C11" s="110">
        <v>157391</v>
      </c>
      <c r="D11" s="108"/>
    </row>
    <row r="12" s="97" customFormat="1" ht="39.9" customHeight="1" spans="1:4">
      <c r="A12" s="111" t="s">
        <v>1331</v>
      </c>
      <c r="B12" s="110">
        <v>802700</v>
      </c>
      <c r="C12" s="110">
        <v>802700</v>
      </c>
      <c r="D12" s="108"/>
    </row>
    <row r="13" s="97" customFormat="1" ht="39.9" customHeight="1" spans="1:4">
      <c r="A13" s="112" t="s">
        <v>1622</v>
      </c>
      <c r="B13" s="107">
        <v>219719</v>
      </c>
      <c r="C13" s="107">
        <v>219719</v>
      </c>
      <c r="D13" s="108"/>
    </row>
    <row r="14" s="97" customFormat="1" ht="34.95" customHeight="1" spans="1:4">
      <c r="A14" s="113" t="s">
        <v>1623</v>
      </c>
      <c r="B14" s="113"/>
      <c r="C14" s="113"/>
      <c r="D14" s="113"/>
    </row>
  </sheetData>
  <mergeCells count="2">
    <mergeCell ref="A2:D2"/>
    <mergeCell ref="A14:D14"/>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K73"/>
  <sheetViews>
    <sheetView topLeftCell="A37" workbookViewId="0">
      <selection activeCell="D6" sqref="D6"/>
    </sheetView>
  </sheetViews>
  <sheetFormatPr defaultColWidth="9" defaultRowHeight="14.25"/>
  <cols>
    <col min="1" max="1" width="11.2166666666667" style="65" customWidth="1"/>
    <col min="2" max="2" width="6.10833333333333" style="65" customWidth="1"/>
    <col min="3" max="3" width="41.8833333333333" style="65" customWidth="1"/>
    <col min="4" max="4" width="15.2166666666667" style="65" customWidth="1"/>
    <col min="5" max="5" width="12.8833333333333" style="65" customWidth="1"/>
    <col min="6" max="245" width="10" style="65" customWidth="1"/>
    <col min="246" max="248" width="9" style="66"/>
    <col min="249" max="249" width="10.4416666666667" style="66" customWidth="1"/>
    <col min="250" max="250" width="6.10833333333333" style="66" customWidth="1"/>
    <col min="251" max="251" width="29.6666666666667" style="66" customWidth="1"/>
    <col min="252" max="252" width="17.1083333333333" style="66" customWidth="1"/>
    <col min="253" max="253" width="16.6666666666667" style="66" customWidth="1"/>
    <col min="254" max="254" width="13.2166666666667" style="66" customWidth="1"/>
    <col min="255" max="501" width="10" style="66" customWidth="1"/>
    <col min="502" max="504" width="9" style="66"/>
    <col min="505" max="505" width="10.4416666666667" style="66" customWidth="1"/>
    <col min="506" max="506" width="6.10833333333333" style="66" customWidth="1"/>
    <col min="507" max="507" width="29.6666666666667" style="66" customWidth="1"/>
    <col min="508" max="508" width="17.1083333333333" style="66" customWidth="1"/>
    <col min="509" max="509" width="16.6666666666667" style="66" customWidth="1"/>
    <col min="510" max="510" width="13.2166666666667" style="66" customWidth="1"/>
    <col min="511" max="757" width="10" style="66" customWidth="1"/>
    <col min="758" max="760" width="9" style="66"/>
    <col min="761" max="761" width="10.4416666666667" style="66" customWidth="1"/>
    <col min="762" max="762" width="6.10833333333333" style="66" customWidth="1"/>
    <col min="763" max="763" width="29.6666666666667" style="66" customWidth="1"/>
    <col min="764" max="764" width="17.1083333333333" style="66" customWidth="1"/>
    <col min="765" max="765" width="16.6666666666667" style="66" customWidth="1"/>
    <col min="766" max="766" width="13.2166666666667" style="66" customWidth="1"/>
    <col min="767" max="1013" width="10" style="66" customWidth="1"/>
    <col min="1014" max="1016" width="9" style="66"/>
    <col min="1017" max="1017" width="10.4416666666667" style="66" customWidth="1"/>
    <col min="1018" max="1018" width="6.10833333333333" style="66" customWidth="1"/>
    <col min="1019" max="1019" width="29.6666666666667" style="66" customWidth="1"/>
    <col min="1020" max="1020" width="17.1083333333333" style="66" customWidth="1"/>
    <col min="1021" max="1021" width="16.6666666666667" style="66" customWidth="1"/>
    <col min="1022" max="1022" width="13.2166666666667" style="66" customWidth="1"/>
    <col min="1023" max="1269" width="10" style="66" customWidth="1"/>
    <col min="1270" max="1272" width="9" style="66"/>
    <col min="1273" max="1273" width="10.4416666666667" style="66" customWidth="1"/>
    <col min="1274" max="1274" width="6.10833333333333" style="66" customWidth="1"/>
    <col min="1275" max="1275" width="29.6666666666667" style="66" customWidth="1"/>
    <col min="1276" max="1276" width="17.1083333333333" style="66" customWidth="1"/>
    <col min="1277" max="1277" width="16.6666666666667" style="66" customWidth="1"/>
    <col min="1278" max="1278" width="13.2166666666667" style="66" customWidth="1"/>
    <col min="1279" max="1525" width="10" style="66" customWidth="1"/>
    <col min="1526" max="1528" width="9" style="66"/>
    <col min="1529" max="1529" width="10.4416666666667" style="66" customWidth="1"/>
    <col min="1530" max="1530" width="6.10833333333333" style="66" customWidth="1"/>
    <col min="1531" max="1531" width="29.6666666666667" style="66" customWidth="1"/>
    <col min="1532" max="1532" width="17.1083333333333" style="66" customWidth="1"/>
    <col min="1533" max="1533" width="16.6666666666667" style="66" customWidth="1"/>
    <col min="1534" max="1534" width="13.2166666666667" style="66" customWidth="1"/>
    <col min="1535" max="1781" width="10" style="66" customWidth="1"/>
    <col min="1782" max="1784" width="9" style="66"/>
    <col min="1785" max="1785" width="10.4416666666667" style="66" customWidth="1"/>
    <col min="1786" max="1786" width="6.10833333333333" style="66" customWidth="1"/>
    <col min="1787" max="1787" width="29.6666666666667" style="66" customWidth="1"/>
    <col min="1788" max="1788" width="17.1083333333333" style="66" customWidth="1"/>
    <col min="1789" max="1789" width="16.6666666666667" style="66" customWidth="1"/>
    <col min="1790" max="1790" width="13.2166666666667" style="66" customWidth="1"/>
    <col min="1791" max="2037" width="10" style="66" customWidth="1"/>
    <col min="2038" max="2040" width="9" style="66"/>
    <col min="2041" max="2041" width="10.4416666666667" style="66" customWidth="1"/>
    <col min="2042" max="2042" width="6.10833333333333" style="66" customWidth="1"/>
    <col min="2043" max="2043" width="29.6666666666667" style="66" customWidth="1"/>
    <col min="2044" max="2044" width="17.1083333333333" style="66" customWidth="1"/>
    <col min="2045" max="2045" width="16.6666666666667" style="66" customWidth="1"/>
    <col min="2046" max="2046" width="13.2166666666667" style="66" customWidth="1"/>
    <col min="2047" max="2293" width="10" style="66" customWidth="1"/>
    <col min="2294" max="2296" width="9" style="66"/>
    <col min="2297" max="2297" width="10.4416666666667" style="66" customWidth="1"/>
    <col min="2298" max="2298" width="6.10833333333333" style="66" customWidth="1"/>
    <col min="2299" max="2299" width="29.6666666666667" style="66" customWidth="1"/>
    <col min="2300" max="2300" width="17.1083333333333" style="66" customWidth="1"/>
    <col min="2301" max="2301" width="16.6666666666667" style="66" customWidth="1"/>
    <col min="2302" max="2302" width="13.2166666666667" style="66" customWidth="1"/>
    <col min="2303" max="2549" width="10" style="66" customWidth="1"/>
    <col min="2550" max="2552" width="9" style="66"/>
    <col min="2553" max="2553" width="10.4416666666667" style="66" customWidth="1"/>
    <col min="2554" max="2554" width="6.10833333333333" style="66" customWidth="1"/>
    <col min="2555" max="2555" width="29.6666666666667" style="66" customWidth="1"/>
    <col min="2556" max="2556" width="17.1083333333333" style="66" customWidth="1"/>
    <col min="2557" max="2557" width="16.6666666666667" style="66" customWidth="1"/>
    <col min="2558" max="2558" width="13.2166666666667" style="66" customWidth="1"/>
    <col min="2559" max="2805" width="10" style="66" customWidth="1"/>
    <col min="2806" max="2808" width="9" style="66"/>
    <col min="2809" max="2809" width="10.4416666666667" style="66" customWidth="1"/>
    <col min="2810" max="2810" width="6.10833333333333" style="66" customWidth="1"/>
    <col min="2811" max="2811" width="29.6666666666667" style="66" customWidth="1"/>
    <col min="2812" max="2812" width="17.1083333333333" style="66" customWidth="1"/>
    <col min="2813" max="2813" width="16.6666666666667" style="66" customWidth="1"/>
    <col min="2814" max="2814" width="13.2166666666667" style="66" customWidth="1"/>
    <col min="2815" max="3061" width="10" style="66" customWidth="1"/>
    <col min="3062" max="3064" width="9" style="66"/>
    <col min="3065" max="3065" width="10.4416666666667" style="66" customWidth="1"/>
    <col min="3066" max="3066" width="6.10833333333333" style="66" customWidth="1"/>
    <col min="3067" max="3067" width="29.6666666666667" style="66" customWidth="1"/>
    <col min="3068" max="3068" width="17.1083333333333" style="66" customWidth="1"/>
    <col min="3069" max="3069" width="16.6666666666667" style="66" customWidth="1"/>
    <col min="3070" max="3070" width="13.2166666666667" style="66" customWidth="1"/>
    <col min="3071" max="3317" width="10" style="66" customWidth="1"/>
    <col min="3318" max="3320" width="9" style="66"/>
    <col min="3321" max="3321" width="10.4416666666667" style="66" customWidth="1"/>
    <col min="3322" max="3322" width="6.10833333333333" style="66" customWidth="1"/>
    <col min="3323" max="3323" width="29.6666666666667" style="66" customWidth="1"/>
    <col min="3324" max="3324" width="17.1083333333333" style="66" customWidth="1"/>
    <col min="3325" max="3325" width="16.6666666666667" style="66" customWidth="1"/>
    <col min="3326" max="3326" width="13.2166666666667" style="66" customWidth="1"/>
    <col min="3327" max="3573" width="10" style="66" customWidth="1"/>
    <col min="3574" max="3576" width="9" style="66"/>
    <col min="3577" max="3577" width="10.4416666666667" style="66" customWidth="1"/>
    <col min="3578" max="3578" width="6.10833333333333" style="66" customWidth="1"/>
    <col min="3579" max="3579" width="29.6666666666667" style="66" customWidth="1"/>
    <col min="3580" max="3580" width="17.1083333333333" style="66" customWidth="1"/>
    <col min="3581" max="3581" width="16.6666666666667" style="66" customWidth="1"/>
    <col min="3582" max="3582" width="13.2166666666667" style="66" customWidth="1"/>
    <col min="3583" max="3829" width="10" style="66" customWidth="1"/>
    <col min="3830" max="3832" width="9" style="66"/>
    <col min="3833" max="3833" width="10.4416666666667" style="66" customWidth="1"/>
    <col min="3834" max="3834" width="6.10833333333333" style="66" customWidth="1"/>
    <col min="3835" max="3835" width="29.6666666666667" style="66" customWidth="1"/>
    <col min="3836" max="3836" width="17.1083333333333" style="66" customWidth="1"/>
    <col min="3837" max="3837" width="16.6666666666667" style="66" customWidth="1"/>
    <col min="3838" max="3838" width="13.2166666666667" style="66" customWidth="1"/>
    <col min="3839" max="4085" width="10" style="66" customWidth="1"/>
    <col min="4086" max="4088" width="9" style="66"/>
    <col min="4089" max="4089" width="10.4416666666667" style="66" customWidth="1"/>
    <col min="4090" max="4090" width="6.10833333333333" style="66" customWidth="1"/>
    <col min="4091" max="4091" width="29.6666666666667" style="66" customWidth="1"/>
    <col min="4092" max="4092" width="17.1083333333333" style="66" customWidth="1"/>
    <col min="4093" max="4093" width="16.6666666666667" style="66" customWidth="1"/>
    <col min="4094" max="4094" width="13.2166666666667" style="66" customWidth="1"/>
    <col min="4095" max="4341" width="10" style="66" customWidth="1"/>
    <col min="4342" max="4344" width="9" style="66"/>
    <col min="4345" max="4345" width="10.4416666666667" style="66" customWidth="1"/>
    <col min="4346" max="4346" width="6.10833333333333" style="66" customWidth="1"/>
    <col min="4347" max="4347" width="29.6666666666667" style="66" customWidth="1"/>
    <col min="4348" max="4348" width="17.1083333333333" style="66" customWidth="1"/>
    <col min="4349" max="4349" width="16.6666666666667" style="66" customWidth="1"/>
    <col min="4350" max="4350" width="13.2166666666667" style="66" customWidth="1"/>
    <col min="4351" max="4597" width="10" style="66" customWidth="1"/>
    <col min="4598" max="4600" width="9" style="66"/>
    <col min="4601" max="4601" width="10.4416666666667" style="66" customWidth="1"/>
    <col min="4602" max="4602" width="6.10833333333333" style="66" customWidth="1"/>
    <col min="4603" max="4603" width="29.6666666666667" style="66" customWidth="1"/>
    <col min="4604" max="4604" width="17.1083333333333" style="66" customWidth="1"/>
    <col min="4605" max="4605" width="16.6666666666667" style="66" customWidth="1"/>
    <col min="4606" max="4606" width="13.2166666666667" style="66" customWidth="1"/>
    <col min="4607" max="4853" width="10" style="66" customWidth="1"/>
    <col min="4854" max="4856" width="9" style="66"/>
    <col min="4857" max="4857" width="10.4416666666667" style="66" customWidth="1"/>
    <col min="4858" max="4858" width="6.10833333333333" style="66" customWidth="1"/>
    <col min="4859" max="4859" width="29.6666666666667" style="66" customWidth="1"/>
    <col min="4860" max="4860" width="17.1083333333333" style="66" customWidth="1"/>
    <col min="4861" max="4861" width="16.6666666666667" style="66" customWidth="1"/>
    <col min="4862" max="4862" width="13.2166666666667" style="66" customWidth="1"/>
    <col min="4863" max="5109" width="10" style="66" customWidth="1"/>
    <col min="5110" max="5112" width="9" style="66"/>
    <col min="5113" max="5113" width="10.4416666666667" style="66" customWidth="1"/>
    <col min="5114" max="5114" width="6.10833333333333" style="66" customWidth="1"/>
    <col min="5115" max="5115" width="29.6666666666667" style="66" customWidth="1"/>
    <col min="5116" max="5116" width="17.1083333333333" style="66" customWidth="1"/>
    <col min="5117" max="5117" width="16.6666666666667" style="66" customWidth="1"/>
    <col min="5118" max="5118" width="13.2166666666667" style="66" customWidth="1"/>
    <col min="5119" max="5365" width="10" style="66" customWidth="1"/>
    <col min="5366" max="5368" width="9" style="66"/>
    <col min="5369" max="5369" width="10.4416666666667" style="66" customWidth="1"/>
    <col min="5370" max="5370" width="6.10833333333333" style="66" customWidth="1"/>
    <col min="5371" max="5371" width="29.6666666666667" style="66" customWidth="1"/>
    <col min="5372" max="5372" width="17.1083333333333" style="66" customWidth="1"/>
    <col min="5373" max="5373" width="16.6666666666667" style="66" customWidth="1"/>
    <col min="5374" max="5374" width="13.2166666666667" style="66" customWidth="1"/>
    <col min="5375" max="5621" width="10" style="66" customWidth="1"/>
    <col min="5622" max="5624" width="9" style="66"/>
    <col min="5625" max="5625" width="10.4416666666667" style="66" customWidth="1"/>
    <col min="5626" max="5626" width="6.10833333333333" style="66" customWidth="1"/>
    <col min="5627" max="5627" width="29.6666666666667" style="66" customWidth="1"/>
    <col min="5628" max="5628" width="17.1083333333333" style="66" customWidth="1"/>
    <col min="5629" max="5629" width="16.6666666666667" style="66" customWidth="1"/>
    <col min="5630" max="5630" width="13.2166666666667" style="66" customWidth="1"/>
    <col min="5631" max="5877" width="10" style="66" customWidth="1"/>
    <col min="5878" max="5880" width="9" style="66"/>
    <col min="5881" max="5881" width="10.4416666666667" style="66" customWidth="1"/>
    <col min="5882" max="5882" width="6.10833333333333" style="66" customWidth="1"/>
    <col min="5883" max="5883" width="29.6666666666667" style="66" customWidth="1"/>
    <col min="5884" max="5884" width="17.1083333333333" style="66" customWidth="1"/>
    <col min="5885" max="5885" width="16.6666666666667" style="66" customWidth="1"/>
    <col min="5886" max="5886" width="13.2166666666667" style="66" customWidth="1"/>
    <col min="5887" max="6133" width="10" style="66" customWidth="1"/>
    <col min="6134" max="6136" width="9" style="66"/>
    <col min="6137" max="6137" width="10.4416666666667" style="66" customWidth="1"/>
    <col min="6138" max="6138" width="6.10833333333333" style="66" customWidth="1"/>
    <col min="6139" max="6139" width="29.6666666666667" style="66" customWidth="1"/>
    <col min="6140" max="6140" width="17.1083333333333" style="66" customWidth="1"/>
    <col min="6141" max="6141" width="16.6666666666667" style="66" customWidth="1"/>
    <col min="6142" max="6142" width="13.2166666666667" style="66" customWidth="1"/>
    <col min="6143" max="6389" width="10" style="66" customWidth="1"/>
    <col min="6390" max="6392" width="9" style="66"/>
    <col min="6393" max="6393" width="10.4416666666667" style="66" customWidth="1"/>
    <col min="6394" max="6394" width="6.10833333333333" style="66" customWidth="1"/>
    <col min="6395" max="6395" width="29.6666666666667" style="66" customWidth="1"/>
    <col min="6396" max="6396" width="17.1083333333333" style="66" customWidth="1"/>
    <col min="6397" max="6397" width="16.6666666666667" style="66" customWidth="1"/>
    <col min="6398" max="6398" width="13.2166666666667" style="66" customWidth="1"/>
    <col min="6399" max="6645" width="10" style="66" customWidth="1"/>
    <col min="6646" max="6648" width="9" style="66"/>
    <col min="6649" max="6649" width="10.4416666666667" style="66" customWidth="1"/>
    <col min="6650" max="6650" width="6.10833333333333" style="66" customWidth="1"/>
    <col min="6651" max="6651" width="29.6666666666667" style="66" customWidth="1"/>
    <col min="6652" max="6652" width="17.1083333333333" style="66" customWidth="1"/>
    <col min="6653" max="6653" width="16.6666666666667" style="66" customWidth="1"/>
    <col min="6654" max="6654" width="13.2166666666667" style="66" customWidth="1"/>
    <col min="6655" max="6901" width="10" style="66" customWidth="1"/>
    <col min="6902" max="6904" width="9" style="66"/>
    <col min="6905" max="6905" width="10.4416666666667" style="66" customWidth="1"/>
    <col min="6906" max="6906" width="6.10833333333333" style="66" customWidth="1"/>
    <col min="6907" max="6907" width="29.6666666666667" style="66" customWidth="1"/>
    <col min="6908" max="6908" width="17.1083333333333" style="66" customWidth="1"/>
    <col min="6909" max="6909" width="16.6666666666667" style="66" customWidth="1"/>
    <col min="6910" max="6910" width="13.2166666666667" style="66" customWidth="1"/>
    <col min="6911" max="7157" width="10" style="66" customWidth="1"/>
    <col min="7158" max="7160" width="9" style="66"/>
    <col min="7161" max="7161" width="10.4416666666667" style="66" customWidth="1"/>
    <col min="7162" max="7162" width="6.10833333333333" style="66" customWidth="1"/>
    <col min="7163" max="7163" width="29.6666666666667" style="66" customWidth="1"/>
    <col min="7164" max="7164" width="17.1083333333333" style="66" customWidth="1"/>
    <col min="7165" max="7165" width="16.6666666666667" style="66" customWidth="1"/>
    <col min="7166" max="7166" width="13.2166666666667" style="66" customWidth="1"/>
    <col min="7167" max="7413" width="10" style="66" customWidth="1"/>
    <col min="7414" max="7416" width="9" style="66"/>
    <col min="7417" max="7417" width="10.4416666666667" style="66" customWidth="1"/>
    <col min="7418" max="7418" width="6.10833333333333" style="66" customWidth="1"/>
    <col min="7419" max="7419" width="29.6666666666667" style="66" customWidth="1"/>
    <col min="7420" max="7420" width="17.1083333333333" style="66" customWidth="1"/>
    <col min="7421" max="7421" width="16.6666666666667" style="66" customWidth="1"/>
    <col min="7422" max="7422" width="13.2166666666667" style="66" customWidth="1"/>
    <col min="7423" max="7669" width="10" style="66" customWidth="1"/>
    <col min="7670" max="7672" width="9" style="66"/>
    <col min="7673" max="7673" width="10.4416666666667" style="66" customWidth="1"/>
    <col min="7674" max="7674" width="6.10833333333333" style="66" customWidth="1"/>
    <col min="7675" max="7675" width="29.6666666666667" style="66" customWidth="1"/>
    <col min="7676" max="7676" width="17.1083333333333" style="66" customWidth="1"/>
    <col min="7677" max="7677" width="16.6666666666667" style="66" customWidth="1"/>
    <col min="7678" max="7678" width="13.2166666666667" style="66" customWidth="1"/>
    <col min="7679" max="7925" width="10" style="66" customWidth="1"/>
    <col min="7926" max="7928" width="9" style="66"/>
    <col min="7929" max="7929" width="10.4416666666667" style="66" customWidth="1"/>
    <col min="7930" max="7930" width="6.10833333333333" style="66" customWidth="1"/>
    <col min="7931" max="7931" width="29.6666666666667" style="66" customWidth="1"/>
    <col min="7932" max="7932" width="17.1083333333333" style="66" customWidth="1"/>
    <col min="7933" max="7933" width="16.6666666666667" style="66" customWidth="1"/>
    <col min="7934" max="7934" width="13.2166666666667" style="66" customWidth="1"/>
    <col min="7935" max="8181" width="10" style="66" customWidth="1"/>
    <col min="8182" max="8184" width="9" style="66"/>
    <col min="8185" max="8185" width="10.4416666666667" style="66" customWidth="1"/>
    <col min="8186" max="8186" width="6.10833333333333" style="66" customWidth="1"/>
    <col min="8187" max="8187" width="29.6666666666667" style="66" customWidth="1"/>
    <col min="8188" max="8188" width="17.1083333333333" style="66" customWidth="1"/>
    <col min="8189" max="8189" width="16.6666666666667" style="66" customWidth="1"/>
    <col min="8190" max="8190" width="13.2166666666667" style="66" customWidth="1"/>
    <col min="8191" max="8437" width="10" style="66" customWidth="1"/>
    <col min="8438" max="8440" width="9" style="66"/>
    <col min="8441" max="8441" width="10.4416666666667" style="66" customWidth="1"/>
    <col min="8442" max="8442" width="6.10833333333333" style="66" customWidth="1"/>
    <col min="8443" max="8443" width="29.6666666666667" style="66" customWidth="1"/>
    <col min="8444" max="8444" width="17.1083333333333" style="66" customWidth="1"/>
    <col min="8445" max="8445" width="16.6666666666667" style="66" customWidth="1"/>
    <col min="8446" max="8446" width="13.2166666666667" style="66" customWidth="1"/>
    <col min="8447" max="8693" width="10" style="66" customWidth="1"/>
    <col min="8694" max="8696" width="9" style="66"/>
    <col min="8697" max="8697" width="10.4416666666667" style="66" customWidth="1"/>
    <col min="8698" max="8698" width="6.10833333333333" style="66" customWidth="1"/>
    <col min="8699" max="8699" width="29.6666666666667" style="66" customWidth="1"/>
    <col min="8700" max="8700" width="17.1083333333333" style="66" customWidth="1"/>
    <col min="8701" max="8701" width="16.6666666666667" style="66" customWidth="1"/>
    <col min="8702" max="8702" width="13.2166666666667" style="66" customWidth="1"/>
    <col min="8703" max="8949" width="10" style="66" customWidth="1"/>
    <col min="8950" max="8952" width="9" style="66"/>
    <col min="8953" max="8953" width="10.4416666666667" style="66" customWidth="1"/>
    <col min="8954" max="8954" width="6.10833333333333" style="66" customWidth="1"/>
    <col min="8955" max="8955" width="29.6666666666667" style="66" customWidth="1"/>
    <col min="8956" max="8956" width="17.1083333333333" style="66" customWidth="1"/>
    <col min="8957" max="8957" width="16.6666666666667" style="66" customWidth="1"/>
    <col min="8958" max="8958" width="13.2166666666667" style="66" customWidth="1"/>
    <col min="8959" max="9205" width="10" style="66" customWidth="1"/>
    <col min="9206" max="9208" width="9" style="66"/>
    <col min="9209" max="9209" width="10.4416666666667" style="66" customWidth="1"/>
    <col min="9210" max="9210" width="6.10833333333333" style="66" customWidth="1"/>
    <col min="9211" max="9211" width="29.6666666666667" style="66" customWidth="1"/>
    <col min="9212" max="9212" width="17.1083333333333" style="66" customWidth="1"/>
    <col min="9213" max="9213" width="16.6666666666667" style="66" customWidth="1"/>
    <col min="9214" max="9214" width="13.2166666666667" style="66" customWidth="1"/>
    <col min="9215" max="9461" width="10" style="66" customWidth="1"/>
    <col min="9462" max="9464" width="9" style="66"/>
    <col min="9465" max="9465" width="10.4416666666667" style="66" customWidth="1"/>
    <col min="9466" max="9466" width="6.10833333333333" style="66" customWidth="1"/>
    <col min="9467" max="9467" width="29.6666666666667" style="66" customWidth="1"/>
    <col min="9468" max="9468" width="17.1083333333333" style="66" customWidth="1"/>
    <col min="9469" max="9469" width="16.6666666666667" style="66" customWidth="1"/>
    <col min="9470" max="9470" width="13.2166666666667" style="66" customWidth="1"/>
    <col min="9471" max="9717" width="10" style="66" customWidth="1"/>
    <col min="9718" max="9720" width="9" style="66"/>
    <col min="9721" max="9721" width="10.4416666666667" style="66" customWidth="1"/>
    <col min="9722" max="9722" width="6.10833333333333" style="66" customWidth="1"/>
    <col min="9723" max="9723" width="29.6666666666667" style="66" customWidth="1"/>
    <col min="9724" max="9724" width="17.1083333333333" style="66" customWidth="1"/>
    <col min="9725" max="9725" width="16.6666666666667" style="66" customWidth="1"/>
    <col min="9726" max="9726" width="13.2166666666667" style="66" customWidth="1"/>
    <col min="9727" max="9973" width="10" style="66" customWidth="1"/>
    <col min="9974" max="9976" width="9" style="66"/>
    <col min="9977" max="9977" width="10.4416666666667" style="66" customWidth="1"/>
    <col min="9978" max="9978" width="6.10833333333333" style="66" customWidth="1"/>
    <col min="9979" max="9979" width="29.6666666666667" style="66" customWidth="1"/>
    <col min="9980" max="9980" width="17.1083333333333" style="66" customWidth="1"/>
    <col min="9981" max="9981" width="16.6666666666667" style="66" customWidth="1"/>
    <col min="9982" max="9982" width="13.2166666666667" style="66" customWidth="1"/>
    <col min="9983" max="10229" width="10" style="66" customWidth="1"/>
    <col min="10230" max="10232" width="9" style="66"/>
    <col min="10233" max="10233" width="10.4416666666667" style="66" customWidth="1"/>
    <col min="10234" max="10234" width="6.10833333333333" style="66" customWidth="1"/>
    <col min="10235" max="10235" width="29.6666666666667" style="66" customWidth="1"/>
    <col min="10236" max="10236" width="17.1083333333333" style="66" customWidth="1"/>
    <col min="10237" max="10237" width="16.6666666666667" style="66" customWidth="1"/>
    <col min="10238" max="10238" width="13.2166666666667" style="66" customWidth="1"/>
    <col min="10239" max="10485" width="10" style="66" customWidth="1"/>
    <col min="10486" max="10488" width="9" style="66"/>
    <col min="10489" max="10489" width="10.4416666666667" style="66" customWidth="1"/>
    <col min="10490" max="10490" width="6.10833333333333" style="66" customWidth="1"/>
    <col min="10491" max="10491" width="29.6666666666667" style="66" customWidth="1"/>
    <col min="10492" max="10492" width="17.1083333333333" style="66" customWidth="1"/>
    <col min="10493" max="10493" width="16.6666666666667" style="66" customWidth="1"/>
    <col min="10494" max="10494" width="13.2166666666667" style="66" customWidth="1"/>
    <col min="10495" max="10741" width="10" style="66" customWidth="1"/>
    <col min="10742" max="10744" width="9" style="66"/>
    <col min="10745" max="10745" width="10.4416666666667" style="66" customWidth="1"/>
    <col min="10746" max="10746" width="6.10833333333333" style="66" customWidth="1"/>
    <col min="10747" max="10747" width="29.6666666666667" style="66" customWidth="1"/>
    <col min="10748" max="10748" width="17.1083333333333" style="66" customWidth="1"/>
    <col min="10749" max="10749" width="16.6666666666667" style="66" customWidth="1"/>
    <col min="10750" max="10750" width="13.2166666666667" style="66" customWidth="1"/>
    <col min="10751" max="10997" width="10" style="66" customWidth="1"/>
    <col min="10998" max="11000" width="9" style="66"/>
    <col min="11001" max="11001" width="10.4416666666667" style="66" customWidth="1"/>
    <col min="11002" max="11002" width="6.10833333333333" style="66" customWidth="1"/>
    <col min="11003" max="11003" width="29.6666666666667" style="66" customWidth="1"/>
    <col min="11004" max="11004" width="17.1083333333333" style="66" customWidth="1"/>
    <col min="11005" max="11005" width="16.6666666666667" style="66" customWidth="1"/>
    <col min="11006" max="11006" width="13.2166666666667" style="66" customWidth="1"/>
    <col min="11007" max="11253" width="10" style="66" customWidth="1"/>
    <col min="11254" max="11256" width="9" style="66"/>
    <col min="11257" max="11257" width="10.4416666666667" style="66" customWidth="1"/>
    <col min="11258" max="11258" width="6.10833333333333" style="66" customWidth="1"/>
    <col min="11259" max="11259" width="29.6666666666667" style="66" customWidth="1"/>
    <col min="11260" max="11260" width="17.1083333333333" style="66" customWidth="1"/>
    <col min="11261" max="11261" width="16.6666666666667" style="66" customWidth="1"/>
    <col min="11262" max="11262" width="13.2166666666667" style="66" customWidth="1"/>
    <col min="11263" max="11509" width="10" style="66" customWidth="1"/>
    <col min="11510" max="11512" width="9" style="66"/>
    <col min="11513" max="11513" width="10.4416666666667" style="66" customWidth="1"/>
    <col min="11514" max="11514" width="6.10833333333333" style="66" customWidth="1"/>
    <col min="11515" max="11515" width="29.6666666666667" style="66" customWidth="1"/>
    <col min="11516" max="11516" width="17.1083333333333" style="66" customWidth="1"/>
    <col min="11517" max="11517" width="16.6666666666667" style="66" customWidth="1"/>
    <col min="11518" max="11518" width="13.2166666666667" style="66" customWidth="1"/>
    <col min="11519" max="11765" width="10" style="66" customWidth="1"/>
    <col min="11766" max="11768" width="9" style="66"/>
    <col min="11769" max="11769" width="10.4416666666667" style="66" customWidth="1"/>
    <col min="11770" max="11770" width="6.10833333333333" style="66" customWidth="1"/>
    <col min="11771" max="11771" width="29.6666666666667" style="66" customWidth="1"/>
    <col min="11772" max="11772" width="17.1083333333333" style="66" customWidth="1"/>
    <col min="11773" max="11773" width="16.6666666666667" style="66" customWidth="1"/>
    <col min="11774" max="11774" width="13.2166666666667" style="66" customWidth="1"/>
    <col min="11775" max="12021" width="10" style="66" customWidth="1"/>
    <col min="12022" max="12024" width="9" style="66"/>
    <col min="12025" max="12025" width="10.4416666666667" style="66" customWidth="1"/>
    <col min="12026" max="12026" width="6.10833333333333" style="66" customWidth="1"/>
    <col min="12027" max="12027" width="29.6666666666667" style="66" customWidth="1"/>
    <col min="12028" max="12028" width="17.1083333333333" style="66" customWidth="1"/>
    <col min="12029" max="12029" width="16.6666666666667" style="66" customWidth="1"/>
    <col min="12030" max="12030" width="13.2166666666667" style="66" customWidth="1"/>
    <col min="12031" max="12277" width="10" style="66" customWidth="1"/>
    <col min="12278" max="12280" width="9" style="66"/>
    <col min="12281" max="12281" width="10.4416666666667" style="66" customWidth="1"/>
    <col min="12282" max="12282" width="6.10833333333333" style="66" customWidth="1"/>
    <col min="12283" max="12283" width="29.6666666666667" style="66" customWidth="1"/>
    <col min="12284" max="12284" width="17.1083333333333" style="66" customWidth="1"/>
    <col min="12285" max="12285" width="16.6666666666667" style="66" customWidth="1"/>
    <col min="12286" max="12286" width="13.2166666666667" style="66" customWidth="1"/>
    <col min="12287" max="12533" width="10" style="66" customWidth="1"/>
    <col min="12534" max="12536" width="9" style="66"/>
    <col min="12537" max="12537" width="10.4416666666667" style="66" customWidth="1"/>
    <col min="12538" max="12538" width="6.10833333333333" style="66" customWidth="1"/>
    <col min="12539" max="12539" width="29.6666666666667" style="66" customWidth="1"/>
    <col min="12540" max="12540" width="17.1083333333333" style="66" customWidth="1"/>
    <col min="12541" max="12541" width="16.6666666666667" style="66" customWidth="1"/>
    <col min="12542" max="12542" width="13.2166666666667" style="66" customWidth="1"/>
    <col min="12543" max="12789" width="10" style="66" customWidth="1"/>
    <col min="12790" max="12792" width="9" style="66"/>
    <col min="12793" max="12793" width="10.4416666666667" style="66" customWidth="1"/>
    <col min="12794" max="12794" width="6.10833333333333" style="66" customWidth="1"/>
    <col min="12795" max="12795" width="29.6666666666667" style="66" customWidth="1"/>
    <col min="12796" max="12796" width="17.1083333333333" style="66" customWidth="1"/>
    <col min="12797" max="12797" width="16.6666666666667" style="66" customWidth="1"/>
    <col min="12798" max="12798" width="13.2166666666667" style="66" customWidth="1"/>
    <col min="12799" max="13045" width="10" style="66" customWidth="1"/>
    <col min="13046" max="13048" width="9" style="66"/>
    <col min="13049" max="13049" width="10.4416666666667" style="66" customWidth="1"/>
    <col min="13050" max="13050" width="6.10833333333333" style="66" customWidth="1"/>
    <col min="13051" max="13051" width="29.6666666666667" style="66" customWidth="1"/>
    <col min="13052" max="13052" width="17.1083333333333" style="66" customWidth="1"/>
    <col min="13053" max="13053" width="16.6666666666667" style="66" customWidth="1"/>
    <col min="13054" max="13054" width="13.2166666666667" style="66" customWidth="1"/>
    <col min="13055" max="13301" width="10" style="66" customWidth="1"/>
    <col min="13302" max="13304" width="9" style="66"/>
    <col min="13305" max="13305" width="10.4416666666667" style="66" customWidth="1"/>
    <col min="13306" max="13306" width="6.10833333333333" style="66" customWidth="1"/>
    <col min="13307" max="13307" width="29.6666666666667" style="66" customWidth="1"/>
    <col min="13308" max="13308" width="17.1083333333333" style="66" customWidth="1"/>
    <col min="13309" max="13309" width="16.6666666666667" style="66" customWidth="1"/>
    <col min="13310" max="13310" width="13.2166666666667" style="66" customWidth="1"/>
    <col min="13311" max="13557" width="10" style="66" customWidth="1"/>
    <col min="13558" max="13560" width="9" style="66"/>
    <col min="13561" max="13561" width="10.4416666666667" style="66" customWidth="1"/>
    <col min="13562" max="13562" width="6.10833333333333" style="66" customWidth="1"/>
    <col min="13563" max="13563" width="29.6666666666667" style="66" customWidth="1"/>
    <col min="13564" max="13564" width="17.1083333333333" style="66" customWidth="1"/>
    <col min="13565" max="13565" width="16.6666666666667" style="66" customWidth="1"/>
    <col min="13566" max="13566" width="13.2166666666667" style="66" customWidth="1"/>
    <col min="13567" max="13813" width="10" style="66" customWidth="1"/>
    <col min="13814" max="13816" width="9" style="66"/>
    <col min="13817" max="13817" width="10.4416666666667" style="66" customWidth="1"/>
    <col min="13818" max="13818" width="6.10833333333333" style="66" customWidth="1"/>
    <col min="13819" max="13819" width="29.6666666666667" style="66" customWidth="1"/>
    <col min="13820" max="13820" width="17.1083333333333" style="66" customWidth="1"/>
    <col min="13821" max="13821" width="16.6666666666667" style="66" customWidth="1"/>
    <col min="13822" max="13822" width="13.2166666666667" style="66" customWidth="1"/>
    <col min="13823" max="14069" width="10" style="66" customWidth="1"/>
    <col min="14070" max="14072" width="9" style="66"/>
    <col min="14073" max="14073" width="10.4416666666667" style="66" customWidth="1"/>
    <col min="14074" max="14074" width="6.10833333333333" style="66" customWidth="1"/>
    <col min="14075" max="14075" width="29.6666666666667" style="66" customWidth="1"/>
    <col min="14076" max="14076" width="17.1083333333333" style="66" customWidth="1"/>
    <col min="14077" max="14077" width="16.6666666666667" style="66" customWidth="1"/>
    <col min="14078" max="14078" width="13.2166666666667" style="66" customWidth="1"/>
    <col min="14079" max="14325" width="10" style="66" customWidth="1"/>
    <col min="14326" max="14328" width="9" style="66"/>
    <col min="14329" max="14329" width="10.4416666666667" style="66" customWidth="1"/>
    <col min="14330" max="14330" width="6.10833333333333" style="66" customWidth="1"/>
    <col min="14331" max="14331" width="29.6666666666667" style="66" customWidth="1"/>
    <col min="14332" max="14332" width="17.1083333333333" style="66" customWidth="1"/>
    <col min="14333" max="14333" width="16.6666666666667" style="66" customWidth="1"/>
    <col min="14334" max="14334" width="13.2166666666667" style="66" customWidth="1"/>
    <col min="14335" max="14581" width="10" style="66" customWidth="1"/>
    <col min="14582" max="14584" width="9" style="66"/>
    <col min="14585" max="14585" width="10.4416666666667" style="66" customWidth="1"/>
    <col min="14586" max="14586" width="6.10833333333333" style="66" customWidth="1"/>
    <col min="14587" max="14587" width="29.6666666666667" style="66" customWidth="1"/>
    <col min="14588" max="14588" width="17.1083333333333" style="66" customWidth="1"/>
    <col min="14589" max="14589" width="16.6666666666667" style="66" customWidth="1"/>
    <col min="14590" max="14590" width="13.2166666666667" style="66" customWidth="1"/>
    <col min="14591" max="14837" width="10" style="66" customWidth="1"/>
    <col min="14838" max="14840" width="9" style="66"/>
    <col min="14841" max="14841" width="10.4416666666667" style="66" customWidth="1"/>
    <col min="14842" max="14842" width="6.10833333333333" style="66" customWidth="1"/>
    <col min="14843" max="14843" width="29.6666666666667" style="66" customWidth="1"/>
    <col min="14844" max="14844" width="17.1083333333333" style="66" customWidth="1"/>
    <col min="14845" max="14845" width="16.6666666666667" style="66" customWidth="1"/>
    <col min="14846" max="14846" width="13.2166666666667" style="66" customWidth="1"/>
    <col min="14847" max="15093" width="10" style="66" customWidth="1"/>
    <col min="15094" max="15096" width="9" style="66"/>
    <col min="15097" max="15097" width="10.4416666666667" style="66" customWidth="1"/>
    <col min="15098" max="15098" width="6.10833333333333" style="66" customWidth="1"/>
    <col min="15099" max="15099" width="29.6666666666667" style="66" customWidth="1"/>
    <col min="15100" max="15100" width="17.1083333333333" style="66" customWidth="1"/>
    <col min="15101" max="15101" width="16.6666666666667" style="66" customWidth="1"/>
    <col min="15102" max="15102" width="13.2166666666667" style="66" customWidth="1"/>
    <col min="15103" max="15349" width="10" style="66" customWidth="1"/>
    <col min="15350" max="15352" width="9" style="66"/>
    <col min="15353" max="15353" width="10.4416666666667" style="66" customWidth="1"/>
    <col min="15354" max="15354" width="6.10833333333333" style="66" customWidth="1"/>
    <col min="15355" max="15355" width="29.6666666666667" style="66" customWidth="1"/>
    <col min="15356" max="15356" width="17.1083333333333" style="66" customWidth="1"/>
    <col min="15357" max="15357" width="16.6666666666667" style="66" customWidth="1"/>
    <col min="15358" max="15358" width="13.2166666666667" style="66" customWidth="1"/>
    <col min="15359" max="15605" width="10" style="66" customWidth="1"/>
    <col min="15606" max="15608" width="9" style="66"/>
    <col min="15609" max="15609" width="10.4416666666667" style="66" customWidth="1"/>
    <col min="15610" max="15610" width="6.10833333333333" style="66" customWidth="1"/>
    <col min="15611" max="15611" width="29.6666666666667" style="66" customWidth="1"/>
    <col min="15612" max="15612" width="17.1083333333333" style="66" customWidth="1"/>
    <col min="15613" max="15613" width="16.6666666666667" style="66" customWidth="1"/>
    <col min="15614" max="15614" width="13.2166666666667" style="66" customWidth="1"/>
    <col min="15615" max="15861" width="10" style="66" customWidth="1"/>
    <col min="15862" max="15864" width="9" style="66"/>
    <col min="15865" max="15865" width="10.4416666666667" style="66" customWidth="1"/>
    <col min="15866" max="15866" width="6.10833333333333" style="66" customWidth="1"/>
    <col min="15867" max="15867" width="29.6666666666667" style="66" customWidth="1"/>
    <col min="15868" max="15868" width="17.1083333333333" style="66" customWidth="1"/>
    <col min="15869" max="15869" width="16.6666666666667" style="66" customWidth="1"/>
    <col min="15870" max="15870" width="13.2166666666667" style="66" customWidth="1"/>
    <col min="15871" max="16117" width="10" style="66" customWidth="1"/>
    <col min="16118" max="16120" width="9" style="66"/>
    <col min="16121" max="16121" width="10.4416666666667" style="66" customWidth="1"/>
    <col min="16122" max="16122" width="6.10833333333333" style="66" customWidth="1"/>
    <col min="16123" max="16123" width="29.6666666666667" style="66" customWidth="1"/>
    <col min="16124" max="16124" width="17.1083333333333" style="66" customWidth="1"/>
    <col min="16125" max="16125" width="16.6666666666667" style="66" customWidth="1"/>
    <col min="16126" max="16126" width="13.2166666666667" style="66" customWidth="1"/>
    <col min="16127" max="16373" width="10" style="66" customWidth="1"/>
    <col min="16374" max="16384" width="9" style="66"/>
  </cols>
  <sheetData>
    <row r="1" spans="1:5">
      <c r="A1" s="67" t="s">
        <v>1624</v>
      </c>
      <c r="B1" s="68"/>
      <c r="D1" s="69"/>
      <c r="E1" s="69"/>
    </row>
    <row r="2" ht="34.95" customHeight="1" spans="1:5">
      <c r="A2" s="70" t="s">
        <v>1625</v>
      </c>
      <c r="B2" s="70"/>
      <c r="C2" s="70"/>
      <c r="D2" s="70"/>
      <c r="E2" s="70"/>
    </row>
    <row r="3" ht="25.05" customHeight="1" spans="1:5">
      <c r="A3" s="71"/>
      <c r="B3" s="72"/>
      <c r="C3" s="73"/>
      <c r="D3" s="74"/>
      <c r="E3" s="75" t="s">
        <v>6</v>
      </c>
    </row>
    <row r="4" s="61" customFormat="1" ht="38.25" customHeight="1" spans="1:245">
      <c r="A4" s="76" t="s">
        <v>1321</v>
      </c>
      <c r="B4" s="76" t="s">
        <v>1336</v>
      </c>
      <c r="C4" s="76" t="s">
        <v>1337</v>
      </c>
      <c r="D4" s="76" t="s">
        <v>1338</v>
      </c>
      <c r="E4" s="76" t="s">
        <v>12</v>
      </c>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c r="CA4" s="77"/>
      <c r="CB4" s="77"/>
      <c r="CC4" s="77"/>
      <c r="CD4" s="77"/>
      <c r="CE4" s="77"/>
      <c r="CF4" s="77"/>
      <c r="CG4" s="77"/>
      <c r="CH4" s="77"/>
      <c r="CI4" s="77"/>
      <c r="CJ4" s="77"/>
      <c r="CK4" s="77"/>
      <c r="CL4" s="77"/>
      <c r="CM4" s="77"/>
      <c r="CN4" s="77"/>
      <c r="CO4" s="77"/>
      <c r="CP4" s="77"/>
      <c r="CQ4" s="77"/>
      <c r="CR4" s="77"/>
      <c r="CS4" s="77"/>
      <c r="CT4" s="77"/>
      <c r="CU4" s="77"/>
      <c r="CV4" s="77"/>
      <c r="CW4" s="77"/>
      <c r="CX4" s="77"/>
      <c r="CY4" s="77"/>
      <c r="CZ4" s="77"/>
      <c r="DA4" s="77"/>
      <c r="DB4" s="77"/>
      <c r="DC4" s="77"/>
      <c r="DD4" s="77"/>
      <c r="DE4" s="77"/>
      <c r="DF4" s="77"/>
      <c r="DG4" s="77"/>
      <c r="DH4" s="77"/>
      <c r="DI4" s="77"/>
      <c r="DJ4" s="77"/>
      <c r="DK4" s="77"/>
      <c r="DL4" s="77"/>
      <c r="DM4" s="77"/>
      <c r="DN4" s="77"/>
      <c r="DO4" s="77"/>
      <c r="DP4" s="77"/>
      <c r="DQ4" s="77"/>
      <c r="DR4" s="77"/>
      <c r="DS4" s="77"/>
      <c r="DT4" s="77"/>
      <c r="DU4" s="77"/>
      <c r="DV4" s="77"/>
      <c r="DW4" s="77"/>
      <c r="DX4" s="77"/>
      <c r="DY4" s="77"/>
      <c r="DZ4" s="77"/>
      <c r="EA4" s="77"/>
      <c r="EB4" s="77"/>
      <c r="EC4" s="77"/>
      <c r="ED4" s="77"/>
      <c r="EE4" s="77"/>
      <c r="EF4" s="77"/>
      <c r="EG4" s="77"/>
      <c r="EH4" s="77"/>
      <c r="EI4" s="77"/>
      <c r="EJ4" s="77"/>
      <c r="EK4" s="77"/>
      <c r="EL4" s="77"/>
      <c r="EM4" s="77"/>
      <c r="EN4" s="77"/>
      <c r="EO4" s="77"/>
      <c r="EP4" s="77"/>
      <c r="EQ4" s="77"/>
      <c r="ER4" s="77"/>
      <c r="ES4" s="77"/>
      <c r="ET4" s="77"/>
      <c r="EU4" s="77"/>
      <c r="EV4" s="77"/>
      <c r="EW4" s="77"/>
      <c r="EX4" s="77"/>
      <c r="EY4" s="77"/>
      <c r="EZ4" s="77"/>
      <c r="FA4" s="77"/>
      <c r="FB4" s="77"/>
      <c r="FC4" s="77"/>
      <c r="FD4" s="77"/>
      <c r="FE4" s="77"/>
      <c r="FF4" s="77"/>
      <c r="FG4" s="77"/>
      <c r="FH4" s="77"/>
      <c r="FI4" s="77"/>
      <c r="FJ4" s="77"/>
      <c r="FK4" s="77"/>
      <c r="FL4" s="77"/>
      <c r="FM4" s="77"/>
      <c r="FN4" s="77"/>
      <c r="FO4" s="77"/>
      <c r="FP4" s="77"/>
      <c r="FQ4" s="77"/>
      <c r="FR4" s="77"/>
      <c r="FS4" s="77"/>
      <c r="FT4" s="77"/>
      <c r="FU4" s="77"/>
      <c r="FV4" s="77"/>
      <c r="FW4" s="77"/>
      <c r="FX4" s="77"/>
      <c r="FY4" s="77"/>
      <c r="FZ4" s="77"/>
      <c r="GA4" s="77"/>
      <c r="GB4" s="77"/>
      <c r="GC4" s="77"/>
      <c r="GD4" s="77"/>
      <c r="GE4" s="77"/>
      <c r="GF4" s="77"/>
      <c r="GG4" s="77"/>
      <c r="GH4" s="77"/>
      <c r="GI4" s="77"/>
      <c r="GJ4" s="77"/>
      <c r="GK4" s="77"/>
      <c r="GL4" s="77"/>
      <c r="GM4" s="77"/>
      <c r="GN4" s="77"/>
      <c r="GO4" s="77"/>
      <c r="GP4" s="77"/>
      <c r="GQ4" s="77"/>
      <c r="GR4" s="77"/>
      <c r="GS4" s="77"/>
      <c r="GT4" s="77"/>
      <c r="GU4" s="77"/>
      <c r="GV4" s="77"/>
      <c r="GW4" s="77"/>
      <c r="GX4" s="77"/>
      <c r="GY4" s="77"/>
      <c r="GZ4" s="77"/>
      <c r="HA4" s="77"/>
      <c r="HB4" s="77"/>
      <c r="HC4" s="77"/>
      <c r="HD4" s="77"/>
      <c r="HE4" s="77"/>
      <c r="HF4" s="77"/>
      <c r="HG4" s="77"/>
      <c r="HH4" s="77"/>
      <c r="HI4" s="77"/>
      <c r="HJ4" s="77"/>
      <c r="HK4" s="77"/>
      <c r="HL4" s="77"/>
      <c r="HM4" s="77"/>
      <c r="HN4" s="77"/>
      <c r="HO4" s="77"/>
      <c r="HP4" s="77"/>
      <c r="HQ4" s="77"/>
      <c r="HR4" s="77"/>
      <c r="HS4" s="77"/>
      <c r="HT4" s="77"/>
      <c r="HU4" s="77"/>
      <c r="HV4" s="77"/>
      <c r="HW4" s="77"/>
      <c r="HX4" s="77"/>
      <c r="HY4" s="77"/>
      <c r="HZ4" s="77"/>
      <c r="IA4" s="77"/>
      <c r="IB4" s="77"/>
      <c r="IC4" s="77"/>
      <c r="ID4" s="77"/>
      <c r="IE4" s="77"/>
      <c r="IF4" s="77"/>
      <c r="IG4" s="77"/>
      <c r="IH4" s="77"/>
      <c r="II4" s="77"/>
      <c r="IJ4" s="77"/>
      <c r="IK4" s="77"/>
    </row>
    <row r="5" ht="30" customHeight="1" spans="1:5">
      <c r="A5" s="78" t="s">
        <v>1626</v>
      </c>
      <c r="B5" s="79"/>
      <c r="C5" s="80" t="s">
        <v>1627</v>
      </c>
      <c r="D5" s="81">
        <f>SUM(D6,D52,D63,D20,D34,D46)</f>
        <v>909000</v>
      </c>
      <c r="E5" s="82"/>
    </row>
    <row r="6" ht="30" customHeight="1" spans="1:5">
      <c r="A6" s="78" t="s">
        <v>1340</v>
      </c>
      <c r="B6" s="79"/>
      <c r="C6" s="83" t="s">
        <v>1341</v>
      </c>
      <c r="D6" s="81">
        <f>SUM(D7:D19)</f>
        <v>166900</v>
      </c>
      <c r="E6" s="82"/>
    </row>
    <row r="7" s="62" customFormat="1" ht="30" customHeight="1" spans="1:245">
      <c r="A7" s="78"/>
      <c r="B7" s="79">
        <v>1</v>
      </c>
      <c r="C7" s="84" t="s">
        <v>1628</v>
      </c>
      <c r="D7" s="85">
        <v>3500</v>
      </c>
      <c r="E7" s="86"/>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5"/>
      <c r="CN7" s="65"/>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5"/>
      <c r="EG7" s="65"/>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5"/>
      <c r="FZ7" s="65"/>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5"/>
      <c r="HS7" s="65"/>
      <c r="HT7" s="65"/>
      <c r="HU7" s="65"/>
      <c r="HV7" s="65"/>
      <c r="HW7" s="65"/>
      <c r="HX7" s="65"/>
      <c r="HY7" s="65"/>
      <c r="HZ7" s="65"/>
      <c r="IA7" s="65"/>
      <c r="IB7" s="65"/>
      <c r="IC7" s="65"/>
      <c r="ID7" s="65"/>
      <c r="IE7" s="65"/>
      <c r="IF7" s="65"/>
      <c r="IG7" s="65"/>
      <c r="IH7" s="65"/>
      <c r="II7" s="65"/>
      <c r="IJ7" s="65"/>
      <c r="IK7" s="65"/>
    </row>
    <row r="8" s="62" customFormat="1" ht="30" customHeight="1" spans="1:245">
      <c r="A8" s="78"/>
      <c r="B8" s="79">
        <v>2</v>
      </c>
      <c r="C8" s="84" t="s">
        <v>1629</v>
      </c>
      <c r="D8" s="85">
        <v>10000</v>
      </c>
      <c r="E8" s="86"/>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c r="BZ8" s="65"/>
      <c r="CA8" s="65"/>
      <c r="CB8" s="65"/>
      <c r="CC8" s="65"/>
      <c r="CD8" s="65"/>
      <c r="CE8" s="65"/>
      <c r="CF8" s="65"/>
      <c r="CG8" s="65"/>
      <c r="CH8" s="65"/>
      <c r="CI8" s="65"/>
      <c r="CJ8" s="65"/>
      <c r="CK8" s="65"/>
      <c r="CL8" s="65"/>
      <c r="CM8" s="65"/>
      <c r="CN8" s="65"/>
      <c r="CO8" s="65"/>
      <c r="CP8" s="65"/>
      <c r="CQ8" s="65"/>
      <c r="CR8" s="65"/>
      <c r="CS8" s="65"/>
      <c r="CT8" s="65"/>
      <c r="CU8" s="65"/>
      <c r="CV8" s="65"/>
      <c r="CW8" s="65"/>
      <c r="CX8" s="65"/>
      <c r="CY8" s="65"/>
      <c r="CZ8" s="65"/>
      <c r="DA8" s="65"/>
      <c r="DB8" s="65"/>
      <c r="DC8" s="65"/>
      <c r="DD8" s="65"/>
      <c r="DE8" s="65"/>
      <c r="DF8" s="65"/>
      <c r="DG8" s="65"/>
      <c r="DH8" s="65"/>
      <c r="DI8" s="65"/>
      <c r="DJ8" s="65"/>
      <c r="DK8" s="65"/>
      <c r="DL8" s="65"/>
      <c r="DM8" s="65"/>
      <c r="DN8" s="65"/>
      <c r="DO8" s="65"/>
      <c r="DP8" s="65"/>
      <c r="DQ8" s="65"/>
      <c r="DR8" s="65"/>
      <c r="DS8" s="65"/>
      <c r="DT8" s="65"/>
      <c r="DU8" s="65"/>
      <c r="DV8" s="65"/>
      <c r="DW8" s="65"/>
      <c r="DX8" s="65"/>
      <c r="DY8" s="65"/>
      <c r="DZ8" s="65"/>
      <c r="EA8" s="65"/>
      <c r="EB8" s="65"/>
      <c r="EC8" s="65"/>
      <c r="ED8" s="65"/>
      <c r="EE8" s="65"/>
      <c r="EF8" s="65"/>
      <c r="EG8" s="65"/>
      <c r="EH8" s="65"/>
      <c r="EI8" s="65"/>
      <c r="EJ8" s="65"/>
      <c r="EK8" s="65"/>
      <c r="EL8" s="65"/>
      <c r="EM8" s="65"/>
      <c r="EN8" s="65"/>
      <c r="EO8" s="65"/>
      <c r="EP8" s="65"/>
      <c r="EQ8" s="65"/>
      <c r="ER8" s="65"/>
      <c r="ES8" s="65"/>
      <c r="ET8" s="65"/>
      <c r="EU8" s="65"/>
      <c r="EV8" s="65"/>
      <c r="EW8" s="65"/>
      <c r="EX8" s="65"/>
      <c r="EY8" s="65"/>
      <c r="EZ8" s="65"/>
      <c r="FA8" s="65"/>
      <c r="FB8" s="65"/>
      <c r="FC8" s="65"/>
      <c r="FD8" s="65"/>
      <c r="FE8" s="65"/>
      <c r="FF8" s="65"/>
      <c r="FG8" s="65"/>
      <c r="FH8" s="65"/>
      <c r="FI8" s="65"/>
      <c r="FJ8" s="65"/>
      <c r="FK8" s="65"/>
      <c r="FL8" s="65"/>
      <c r="FM8" s="65"/>
      <c r="FN8" s="65"/>
      <c r="FO8" s="65"/>
      <c r="FP8" s="65"/>
      <c r="FQ8" s="65"/>
      <c r="FR8" s="65"/>
      <c r="FS8" s="65"/>
      <c r="FT8" s="65"/>
      <c r="FU8" s="65"/>
      <c r="FV8" s="65"/>
      <c r="FW8" s="65"/>
      <c r="FX8" s="65"/>
      <c r="FY8" s="65"/>
      <c r="FZ8" s="65"/>
      <c r="GA8" s="65"/>
      <c r="GB8" s="65"/>
      <c r="GC8" s="65"/>
      <c r="GD8" s="65"/>
      <c r="GE8" s="65"/>
      <c r="GF8" s="65"/>
      <c r="GG8" s="65"/>
      <c r="GH8" s="65"/>
      <c r="GI8" s="65"/>
      <c r="GJ8" s="65"/>
      <c r="GK8" s="65"/>
      <c r="GL8" s="65"/>
      <c r="GM8" s="65"/>
      <c r="GN8" s="65"/>
      <c r="GO8" s="65"/>
      <c r="GP8" s="65"/>
      <c r="GQ8" s="65"/>
      <c r="GR8" s="65"/>
      <c r="GS8" s="65"/>
      <c r="GT8" s="65"/>
      <c r="GU8" s="65"/>
      <c r="GV8" s="65"/>
      <c r="GW8" s="65"/>
      <c r="GX8" s="65"/>
      <c r="GY8" s="65"/>
      <c r="GZ8" s="65"/>
      <c r="HA8" s="65"/>
      <c r="HB8" s="65"/>
      <c r="HC8" s="65"/>
      <c r="HD8" s="65"/>
      <c r="HE8" s="65"/>
      <c r="HF8" s="65"/>
      <c r="HG8" s="65"/>
      <c r="HH8" s="65"/>
      <c r="HI8" s="65"/>
      <c r="HJ8" s="65"/>
      <c r="HK8" s="65"/>
      <c r="HL8" s="65"/>
      <c r="HM8" s="65"/>
      <c r="HN8" s="65"/>
      <c r="HO8" s="65"/>
      <c r="HP8" s="65"/>
      <c r="HQ8" s="65"/>
      <c r="HR8" s="65"/>
      <c r="HS8" s="65"/>
      <c r="HT8" s="65"/>
      <c r="HU8" s="65"/>
      <c r="HV8" s="65"/>
      <c r="HW8" s="65"/>
      <c r="HX8" s="65"/>
      <c r="HY8" s="65"/>
      <c r="HZ8" s="65"/>
      <c r="IA8" s="65"/>
      <c r="IB8" s="65"/>
      <c r="IC8" s="65"/>
      <c r="ID8" s="65"/>
      <c r="IE8" s="65"/>
      <c r="IF8" s="65"/>
      <c r="IG8" s="65"/>
      <c r="IH8" s="65"/>
      <c r="II8" s="65"/>
      <c r="IJ8" s="65"/>
      <c r="IK8" s="65"/>
    </row>
    <row r="9" s="62" customFormat="1" ht="30" customHeight="1" spans="1:245">
      <c r="A9" s="78"/>
      <c r="B9" s="79">
        <v>3</v>
      </c>
      <c r="C9" s="84" t="s">
        <v>1630</v>
      </c>
      <c r="D9" s="85">
        <v>26000</v>
      </c>
      <c r="E9" s="86"/>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5"/>
      <c r="CN9" s="65"/>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5"/>
      <c r="EG9" s="65"/>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5"/>
      <c r="FZ9" s="65"/>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5"/>
      <c r="HS9" s="65"/>
      <c r="HT9" s="65"/>
      <c r="HU9" s="65"/>
      <c r="HV9" s="65"/>
      <c r="HW9" s="65"/>
      <c r="HX9" s="65"/>
      <c r="HY9" s="65"/>
      <c r="HZ9" s="65"/>
      <c r="IA9" s="65"/>
      <c r="IB9" s="65"/>
      <c r="IC9" s="65"/>
      <c r="ID9" s="65"/>
      <c r="IE9" s="65"/>
      <c r="IF9" s="65"/>
      <c r="IG9" s="65"/>
      <c r="IH9" s="65"/>
      <c r="II9" s="65"/>
      <c r="IJ9" s="65"/>
      <c r="IK9" s="65"/>
    </row>
    <row r="10" s="62" customFormat="1" ht="30" customHeight="1" spans="1:245">
      <c r="A10" s="78"/>
      <c r="B10" s="79">
        <v>4</v>
      </c>
      <c r="C10" s="84" t="s">
        <v>1631</v>
      </c>
      <c r="D10" s="85">
        <v>3000</v>
      </c>
      <c r="E10" s="86"/>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5"/>
      <c r="AY10" s="65"/>
      <c r="AZ10" s="65"/>
      <c r="BA10" s="65"/>
      <c r="BB10" s="65"/>
      <c r="BC10" s="65"/>
      <c r="BD10" s="65"/>
      <c r="BE10" s="65"/>
      <c r="BF10" s="65"/>
      <c r="BG10" s="65"/>
      <c r="BH10" s="65"/>
      <c r="BI10" s="65"/>
      <c r="BJ10" s="65"/>
      <c r="BK10" s="65"/>
      <c r="BL10" s="65"/>
      <c r="BM10" s="65"/>
      <c r="BN10" s="65"/>
      <c r="BO10" s="65"/>
      <c r="BP10" s="65"/>
      <c r="BQ10" s="65"/>
      <c r="BR10" s="65"/>
      <c r="BS10" s="65"/>
      <c r="BT10" s="65"/>
      <c r="BU10" s="65"/>
      <c r="BV10" s="65"/>
      <c r="BW10" s="65"/>
      <c r="BX10" s="65"/>
      <c r="BY10" s="65"/>
      <c r="BZ10" s="65"/>
      <c r="CA10" s="65"/>
      <c r="CB10" s="65"/>
      <c r="CC10" s="65"/>
      <c r="CD10" s="65"/>
      <c r="CE10" s="65"/>
      <c r="CF10" s="65"/>
      <c r="CG10" s="65"/>
      <c r="CH10" s="65"/>
      <c r="CI10" s="65"/>
      <c r="CJ10" s="65"/>
      <c r="CK10" s="65"/>
      <c r="CL10" s="65"/>
      <c r="CM10" s="65"/>
      <c r="CN10" s="65"/>
      <c r="CO10" s="65"/>
      <c r="CP10" s="65"/>
      <c r="CQ10" s="65"/>
      <c r="CR10" s="65"/>
      <c r="CS10" s="65"/>
      <c r="CT10" s="65"/>
      <c r="CU10" s="65"/>
      <c r="CV10" s="65"/>
      <c r="CW10" s="65"/>
      <c r="CX10" s="65"/>
      <c r="CY10" s="65"/>
      <c r="CZ10" s="65"/>
      <c r="DA10" s="65"/>
      <c r="DB10" s="65"/>
      <c r="DC10" s="65"/>
      <c r="DD10" s="65"/>
      <c r="DE10" s="65"/>
      <c r="DF10" s="65"/>
      <c r="DG10" s="65"/>
      <c r="DH10" s="65"/>
      <c r="DI10" s="65"/>
      <c r="DJ10" s="65"/>
      <c r="DK10" s="65"/>
      <c r="DL10" s="65"/>
      <c r="DM10" s="65"/>
      <c r="DN10" s="65"/>
      <c r="DO10" s="65"/>
      <c r="DP10" s="65"/>
      <c r="DQ10" s="65"/>
      <c r="DR10" s="65"/>
      <c r="DS10" s="65"/>
      <c r="DT10" s="65"/>
      <c r="DU10" s="65"/>
      <c r="DV10" s="65"/>
      <c r="DW10" s="65"/>
      <c r="DX10" s="65"/>
      <c r="DY10" s="65"/>
      <c r="DZ10" s="65"/>
      <c r="EA10" s="65"/>
      <c r="EB10" s="65"/>
      <c r="EC10" s="65"/>
      <c r="ED10" s="65"/>
      <c r="EE10" s="65"/>
      <c r="EF10" s="65"/>
      <c r="EG10" s="65"/>
      <c r="EH10" s="65"/>
      <c r="EI10" s="65"/>
      <c r="EJ10" s="65"/>
      <c r="EK10" s="65"/>
      <c r="EL10" s="65"/>
      <c r="EM10" s="65"/>
      <c r="EN10" s="65"/>
      <c r="EO10" s="65"/>
      <c r="EP10" s="65"/>
      <c r="EQ10" s="65"/>
      <c r="ER10" s="65"/>
      <c r="ES10" s="65"/>
      <c r="ET10" s="65"/>
      <c r="EU10" s="65"/>
      <c r="EV10" s="65"/>
      <c r="EW10" s="65"/>
      <c r="EX10" s="65"/>
      <c r="EY10" s="65"/>
      <c r="EZ10" s="65"/>
      <c r="FA10" s="65"/>
      <c r="FB10" s="65"/>
      <c r="FC10" s="65"/>
      <c r="FD10" s="65"/>
      <c r="FE10" s="65"/>
      <c r="FF10" s="65"/>
      <c r="FG10" s="65"/>
      <c r="FH10" s="65"/>
      <c r="FI10" s="65"/>
      <c r="FJ10" s="65"/>
      <c r="FK10" s="65"/>
      <c r="FL10" s="65"/>
      <c r="FM10" s="65"/>
      <c r="FN10" s="65"/>
      <c r="FO10" s="65"/>
      <c r="FP10" s="65"/>
      <c r="FQ10" s="65"/>
      <c r="FR10" s="65"/>
      <c r="FS10" s="65"/>
      <c r="FT10" s="65"/>
      <c r="FU10" s="65"/>
      <c r="FV10" s="65"/>
      <c r="FW10" s="65"/>
      <c r="FX10" s="65"/>
      <c r="FY10" s="65"/>
      <c r="FZ10" s="65"/>
      <c r="GA10" s="65"/>
      <c r="GB10" s="65"/>
      <c r="GC10" s="65"/>
      <c r="GD10" s="65"/>
      <c r="GE10" s="65"/>
      <c r="GF10" s="65"/>
      <c r="GG10" s="65"/>
      <c r="GH10" s="65"/>
      <c r="GI10" s="65"/>
      <c r="GJ10" s="65"/>
      <c r="GK10" s="65"/>
      <c r="GL10" s="65"/>
      <c r="GM10" s="65"/>
      <c r="GN10" s="65"/>
      <c r="GO10" s="65"/>
      <c r="GP10" s="65"/>
      <c r="GQ10" s="65"/>
      <c r="GR10" s="65"/>
      <c r="GS10" s="65"/>
      <c r="GT10" s="65"/>
      <c r="GU10" s="65"/>
      <c r="GV10" s="65"/>
      <c r="GW10" s="65"/>
      <c r="GX10" s="65"/>
      <c r="GY10" s="65"/>
      <c r="GZ10" s="65"/>
      <c r="HA10" s="65"/>
      <c r="HB10" s="65"/>
      <c r="HC10" s="65"/>
      <c r="HD10" s="65"/>
      <c r="HE10" s="65"/>
      <c r="HF10" s="65"/>
      <c r="HG10" s="65"/>
      <c r="HH10" s="65"/>
      <c r="HI10" s="65"/>
      <c r="HJ10" s="65"/>
      <c r="HK10" s="65"/>
      <c r="HL10" s="65"/>
      <c r="HM10" s="65"/>
      <c r="HN10" s="65"/>
      <c r="HO10" s="65"/>
      <c r="HP10" s="65"/>
      <c r="HQ10" s="65"/>
      <c r="HR10" s="65"/>
      <c r="HS10" s="65"/>
      <c r="HT10" s="65"/>
      <c r="HU10" s="65"/>
      <c r="HV10" s="65"/>
      <c r="HW10" s="65"/>
      <c r="HX10" s="65"/>
      <c r="HY10" s="65"/>
      <c r="HZ10" s="65"/>
      <c r="IA10" s="65"/>
      <c r="IB10" s="65"/>
      <c r="IC10" s="65"/>
      <c r="ID10" s="65"/>
      <c r="IE10" s="65"/>
      <c r="IF10" s="65"/>
      <c r="IG10" s="65"/>
      <c r="IH10" s="65"/>
      <c r="II10" s="65"/>
      <c r="IJ10" s="65"/>
      <c r="IK10" s="65"/>
    </row>
    <row r="11" s="62" customFormat="1" ht="30" customHeight="1" spans="1:245">
      <c r="A11" s="78"/>
      <c r="B11" s="79">
        <v>5</v>
      </c>
      <c r="C11" s="84" t="s">
        <v>1632</v>
      </c>
      <c r="D11" s="85">
        <v>8000</v>
      </c>
      <c r="E11" s="86"/>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5"/>
      <c r="CN11" s="65"/>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5"/>
      <c r="EG11" s="65"/>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5"/>
      <c r="FZ11" s="65"/>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5"/>
      <c r="HS11" s="65"/>
      <c r="HT11" s="65"/>
      <c r="HU11" s="65"/>
      <c r="HV11" s="65"/>
      <c r="HW11" s="65"/>
      <c r="HX11" s="65"/>
      <c r="HY11" s="65"/>
      <c r="HZ11" s="65"/>
      <c r="IA11" s="65"/>
      <c r="IB11" s="65"/>
      <c r="IC11" s="65"/>
      <c r="ID11" s="65"/>
      <c r="IE11" s="65"/>
      <c r="IF11" s="65"/>
      <c r="IG11" s="65"/>
      <c r="IH11" s="65"/>
      <c r="II11" s="65"/>
      <c r="IJ11" s="65"/>
      <c r="IK11" s="65"/>
    </row>
    <row r="12" s="62" customFormat="1" ht="30" customHeight="1" spans="1:245">
      <c r="A12" s="78"/>
      <c r="B12" s="79">
        <v>6</v>
      </c>
      <c r="C12" s="84" t="s">
        <v>1633</v>
      </c>
      <c r="D12" s="85">
        <v>4400</v>
      </c>
      <c r="E12" s="86"/>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c r="AY12" s="65"/>
      <c r="AZ12" s="65"/>
      <c r="BA12" s="65"/>
      <c r="BB12" s="65"/>
      <c r="BC12" s="65"/>
      <c r="BD12" s="65"/>
      <c r="BE12" s="65"/>
      <c r="BF12" s="65"/>
      <c r="BG12" s="65"/>
      <c r="BH12" s="65"/>
      <c r="BI12" s="65"/>
      <c r="BJ12" s="65"/>
      <c r="BK12" s="65"/>
      <c r="BL12" s="65"/>
      <c r="BM12" s="65"/>
      <c r="BN12" s="65"/>
      <c r="BO12" s="65"/>
      <c r="BP12" s="65"/>
      <c r="BQ12" s="65"/>
      <c r="BR12" s="65"/>
      <c r="BS12" s="65"/>
      <c r="BT12" s="65"/>
      <c r="BU12" s="65"/>
      <c r="BV12" s="65"/>
      <c r="BW12" s="65"/>
      <c r="BX12" s="65"/>
      <c r="BY12" s="65"/>
      <c r="BZ12" s="65"/>
      <c r="CA12" s="65"/>
      <c r="CB12" s="65"/>
      <c r="CC12" s="65"/>
      <c r="CD12" s="65"/>
      <c r="CE12" s="65"/>
      <c r="CF12" s="65"/>
      <c r="CG12" s="65"/>
      <c r="CH12" s="65"/>
      <c r="CI12" s="65"/>
      <c r="CJ12" s="65"/>
      <c r="CK12" s="65"/>
      <c r="CL12" s="65"/>
      <c r="CM12" s="65"/>
      <c r="CN12" s="65"/>
      <c r="CO12" s="65"/>
      <c r="CP12" s="65"/>
      <c r="CQ12" s="65"/>
      <c r="CR12" s="65"/>
      <c r="CS12" s="65"/>
      <c r="CT12" s="65"/>
      <c r="CU12" s="65"/>
      <c r="CV12" s="65"/>
      <c r="CW12" s="65"/>
      <c r="CX12" s="65"/>
      <c r="CY12" s="65"/>
      <c r="CZ12" s="65"/>
      <c r="DA12" s="65"/>
      <c r="DB12" s="65"/>
      <c r="DC12" s="65"/>
      <c r="DD12" s="65"/>
      <c r="DE12" s="65"/>
      <c r="DF12" s="65"/>
      <c r="DG12" s="65"/>
      <c r="DH12" s="65"/>
      <c r="DI12" s="65"/>
      <c r="DJ12" s="65"/>
      <c r="DK12" s="65"/>
      <c r="DL12" s="65"/>
      <c r="DM12" s="65"/>
      <c r="DN12" s="65"/>
      <c r="DO12" s="65"/>
      <c r="DP12" s="65"/>
      <c r="DQ12" s="65"/>
      <c r="DR12" s="65"/>
      <c r="DS12" s="65"/>
      <c r="DT12" s="65"/>
      <c r="DU12" s="65"/>
      <c r="DV12" s="65"/>
      <c r="DW12" s="65"/>
      <c r="DX12" s="65"/>
      <c r="DY12" s="65"/>
      <c r="DZ12" s="65"/>
      <c r="EA12" s="65"/>
      <c r="EB12" s="65"/>
      <c r="EC12" s="65"/>
      <c r="ED12" s="65"/>
      <c r="EE12" s="65"/>
      <c r="EF12" s="65"/>
      <c r="EG12" s="65"/>
      <c r="EH12" s="65"/>
      <c r="EI12" s="65"/>
      <c r="EJ12" s="65"/>
      <c r="EK12" s="65"/>
      <c r="EL12" s="65"/>
      <c r="EM12" s="65"/>
      <c r="EN12" s="65"/>
      <c r="EO12" s="65"/>
      <c r="EP12" s="65"/>
      <c r="EQ12" s="65"/>
      <c r="ER12" s="65"/>
      <c r="ES12" s="65"/>
      <c r="ET12" s="65"/>
      <c r="EU12" s="65"/>
      <c r="EV12" s="65"/>
      <c r="EW12" s="65"/>
      <c r="EX12" s="65"/>
      <c r="EY12" s="65"/>
      <c r="EZ12" s="65"/>
      <c r="FA12" s="65"/>
      <c r="FB12" s="65"/>
      <c r="FC12" s="65"/>
      <c r="FD12" s="65"/>
      <c r="FE12" s="65"/>
      <c r="FF12" s="65"/>
      <c r="FG12" s="65"/>
      <c r="FH12" s="65"/>
      <c r="FI12" s="65"/>
      <c r="FJ12" s="65"/>
      <c r="FK12" s="65"/>
      <c r="FL12" s="65"/>
      <c r="FM12" s="65"/>
      <c r="FN12" s="65"/>
      <c r="FO12" s="65"/>
      <c r="FP12" s="65"/>
      <c r="FQ12" s="65"/>
      <c r="FR12" s="65"/>
      <c r="FS12" s="65"/>
      <c r="FT12" s="65"/>
      <c r="FU12" s="65"/>
      <c r="FV12" s="65"/>
      <c r="FW12" s="65"/>
      <c r="FX12" s="65"/>
      <c r="FY12" s="65"/>
      <c r="FZ12" s="65"/>
      <c r="GA12" s="65"/>
      <c r="GB12" s="65"/>
      <c r="GC12" s="65"/>
      <c r="GD12" s="65"/>
      <c r="GE12" s="65"/>
      <c r="GF12" s="65"/>
      <c r="GG12" s="65"/>
      <c r="GH12" s="65"/>
      <c r="GI12" s="65"/>
      <c r="GJ12" s="65"/>
      <c r="GK12" s="65"/>
      <c r="GL12" s="65"/>
      <c r="GM12" s="65"/>
      <c r="GN12" s="65"/>
      <c r="GO12" s="65"/>
      <c r="GP12" s="65"/>
      <c r="GQ12" s="65"/>
      <c r="GR12" s="65"/>
      <c r="GS12" s="65"/>
      <c r="GT12" s="65"/>
      <c r="GU12" s="65"/>
      <c r="GV12" s="65"/>
      <c r="GW12" s="65"/>
      <c r="GX12" s="65"/>
      <c r="GY12" s="65"/>
      <c r="GZ12" s="65"/>
      <c r="HA12" s="65"/>
      <c r="HB12" s="65"/>
      <c r="HC12" s="65"/>
      <c r="HD12" s="65"/>
      <c r="HE12" s="65"/>
      <c r="HF12" s="65"/>
      <c r="HG12" s="65"/>
      <c r="HH12" s="65"/>
      <c r="HI12" s="65"/>
      <c r="HJ12" s="65"/>
      <c r="HK12" s="65"/>
      <c r="HL12" s="65"/>
      <c r="HM12" s="65"/>
      <c r="HN12" s="65"/>
      <c r="HO12" s="65"/>
      <c r="HP12" s="65"/>
      <c r="HQ12" s="65"/>
      <c r="HR12" s="65"/>
      <c r="HS12" s="65"/>
      <c r="HT12" s="65"/>
      <c r="HU12" s="65"/>
      <c r="HV12" s="65"/>
      <c r="HW12" s="65"/>
      <c r="HX12" s="65"/>
      <c r="HY12" s="65"/>
      <c r="HZ12" s="65"/>
      <c r="IA12" s="65"/>
      <c r="IB12" s="65"/>
      <c r="IC12" s="65"/>
      <c r="ID12" s="65"/>
      <c r="IE12" s="65"/>
      <c r="IF12" s="65"/>
      <c r="IG12" s="65"/>
      <c r="IH12" s="65"/>
      <c r="II12" s="65"/>
      <c r="IJ12" s="65"/>
      <c r="IK12" s="65"/>
    </row>
    <row r="13" s="62" customFormat="1" ht="30" customHeight="1" spans="1:245">
      <c r="A13" s="78"/>
      <c r="B13" s="79">
        <v>7</v>
      </c>
      <c r="C13" s="84" t="s">
        <v>1634</v>
      </c>
      <c r="D13" s="85">
        <v>15000</v>
      </c>
      <c r="E13" s="86"/>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5"/>
      <c r="AX13" s="65"/>
      <c r="AY13" s="65"/>
      <c r="AZ13" s="65"/>
      <c r="BA13" s="65"/>
      <c r="BB13" s="65"/>
      <c r="BC13" s="65"/>
      <c r="BD13" s="65"/>
      <c r="BE13" s="65"/>
      <c r="BF13" s="65"/>
      <c r="BG13" s="65"/>
      <c r="BH13" s="65"/>
      <c r="BI13" s="65"/>
      <c r="BJ13" s="65"/>
      <c r="BK13" s="65"/>
      <c r="BL13" s="65"/>
      <c r="BM13" s="65"/>
      <c r="BN13" s="65"/>
      <c r="BO13" s="65"/>
      <c r="BP13" s="65"/>
      <c r="BQ13" s="65"/>
      <c r="BR13" s="65"/>
      <c r="BS13" s="65"/>
      <c r="BT13" s="65"/>
      <c r="BU13" s="65"/>
      <c r="BV13" s="65"/>
      <c r="BW13" s="65"/>
      <c r="BX13" s="65"/>
      <c r="BY13" s="65"/>
      <c r="BZ13" s="65"/>
      <c r="CA13" s="65"/>
      <c r="CB13" s="65"/>
      <c r="CC13" s="65"/>
      <c r="CD13" s="65"/>
      <c r="CE13" s="65"/>
      <c r="CF13" s="65"/>
      <c r="CG13" s="65"/>
      <c r="CH13" s="65"/>
      <c r="CI13" s="65"/>
      <c r="CJ13" s="65"/>
      <c r="CK13" s="65"/>
      <c r="CL13" s="65"/>
      <c r="CM13" s="65"/>
      <c r="CN13" s="65"/>
      <c r="CO13" s="65"/>
      <c r="CP13" s="65"/>
      <c r="CQ13" s="65"/>
      <c r="CR13" s="65"/>
      <c r="CS13" s="65"/>
      <c r="CT13" s="65"/>
      <c r="CU13" s="65"/>
      <c r="CV13" s="65"/>
      <c r="CW13" s="65"/>
      <c r="CX13" s="65"/>
      <c r="CY13" s="65"/>
      <c r="CZ13" s="65"/>
      <c r="DA13" s="65"/>
      <c r="DB13" s="65"/>
      <c r="DC13" s="65"/>
      <c r="DD13" s="65"/>
      <c r="DE13" s="65"/>
      <c r="DF13" s="65"/>
      <c r="DG13" s="65"/>
      <c r="DH13" s="65"/>
      <c r="DI13" s="65"/>
      <c r="DJ13" s="65"/>
      <c r="DK13" s="65"/>
      <c r="DL13" s="65"/>
      <c r="DM13" s="65"/>
      <c r="DN13" s="65"/>
      <c r="DO13" s="65"/>
      <c r="DP13" s="65"/>
      <c r="DQ13" s="65"/>
      <c r="DR13" s="65"/>
      <c r="DS13" s="65"/>
      <c r="DT13" s="65"/>
      <c r="DU13" s="65"/>
      <c r="DV13" s="65"/>
      <c r="DW13" s="65"/>
      <c r="DX13" s="65"/>
      <c r="DY13" s="65"/>
      <c r="DZ13" s="65"/>
      <c r="EA13" s="65"/>
      <c r="EB13" s="65"/>
      <c r="EC13" s="65"/>
      <c r="ED13" s="65"/>
      <c r="EE13" s="65"/>
      <c r="EF13" s="65"/>
      <c r="EG13" s="65"/>
      <c r="EH13" s="65"/>
      <c r="EI13" s="65"/>
      <c r="EJ13" s="65"/>
      <c r="EK13" s="65"/>
      <c r="EL13" s="65"/>
      <c r="EM13" s="65"/>
      <c r="EN13" s="65"/>
      <c r="EO13" s="65"/>
      <c r="EP13" s="65"/>
      <c r="EQ13" s="65"/>
      <c r="ER13" s="65"/>
      <c r="ES13" s="65"/>
      <c r="ET13" s="65"/>
      <c r="EU13" s="65"/>
      <c r="EV13" s="65"/>
      <c r="EW13" s="65"/>
      <c r="EX13" s="65"/>
      <c r="EY13" s="65"/>
      <c r="EZ13" s="65"/>
      <c r="FA13" s="65"/>
      <c r="FB13" s="65"/>
      <c r="FC13" s="65"/>
      <c r="FD13" s="65"/>
      <c r="FE13" s="65"/>
      <c r="FF13" s="65"/>
      <c r="FG13" s="65"/>
      <c r="FH13" s="65"/>
      <c r="FI13" s="65"/>
      <c r="FJ13" s="65"/>
      <c r="FK13" s="65"/>
      <c r="FL13" s="65"/>
      <c r="FM13" s="65"/>
      <c r="FN13" s="65"/>
      <c r="FO13" s="65"/>
      <c r="FP13" s="65"/>
      <c r="FQ13" s="65"/>
      <c r="FR13" s="65"/>
      <c r="FS13" s="65"/>
      <c r="FT13" s="65"/>
      <c r="FU13" s="65"/>
      <c r="FV13" s="65"/>
      <c r="FW13" s="65"/>
      <c r="FX13" s="65"/>
      <c r="FY13" s="65"/>
      <c r="FZ13" s="65"/>
      <c r="GA13" s="65"/>
      <c r="GB13" s="65"/>
      <c r="GC13" s="65"/>
      <c r="GD13" s="65"/>
      <c r="GE13" s="65"/>
      <c r="GF13" s="65"/>
      <c r="GG13" s="65"/>
      <c r="GH13" s="65"/>
      <c r="GI13" s="65"/>
      <c r="GJ13" s="65"/>
      <c r="GK13" s="65"/>
      <c r="GL13" s="65"/>
      <c r="GM13" s="65"/>
      <c r="GN13" s="65"/>
      <c r="GO13" s="65"/>
      <c r="GP13" s="65"/>
      <c r="GQ13" s="65"/>
      <c r="GR13" s="65"/>
      <c r="GS13" s="65"/>
      <c r="GT13" s="65"/>
      <c r="GU13" s="65"/>
      <c r="GV13" s="65"/>
      <c r="GW13" s="65"/>
      <c r="GX13" s="65"/>
      <c r="GY13" s="65"/>
      <c r="GZ13" s="65"/>
      <c r="HA13" s="65"/>
      <c r="HB13" s="65"/>
      <c r="HC13" s="65"/>
      <c r="HD13" s="65"/>
      <c r="HE13" s="65"/>
      <c r="HF13" s="65"/>
      <c r="HG13" s="65"/>
      <c r="HH13" s="65"/>
      <c r="HI13" s="65"/>
      <c r="HJ13" s="65"/>
      <c r="HK13" s="65"/>
      <c r="HL13" s="65"/>
      <c r="HM13" s="65"/>
      <c r="HN13" s="65"/>
      <c r="HO13" s="65"/>
      <c r="HP13" s="65"/>
      <c r="HQ13" s="65"/>
      <c r="HR13" s="65"/>
      <c r="HS13" s="65"/>
      <c r="HT13" s="65"/>
      <c r="HU13" s="65"/>
      <c r="HV13" s="65"/>
      <c r="HW13" s="65"/>
      <c r="HX13" s="65"/>
      <c r="HY13" s="65"/>
      <c r="HZ13" s="65"/>
      <c r="IA13" s="65"/>
      <c r="IB13" s="65"/>
      <c r="IC13" s="65"/>
      <c r="ID13" s="65"/>
      <c r="IE13" s="65"/>
      <c r="IF13" s="65"/>
      <c r="IG13" s="65"/>
      <c r="IH13" s="65"/>
      <c r="II13" s="65"/>
      <c r="IJ13" s="65"/>
      <c r="IK13" s="65"/>
    </row>
    <row r="14" s="62" customFormat="1" ht="30" customHeight="1" spans="1:245">
      <c r="A14" s="78"/>
      <c r="B14" s="79">
        <v>8</v>
      </c>
      <c r="C14" s="84" t="s">
        <v>1635</v>
      </c>
      <c r="D14" s="85">
        <v>4800</v>
      </c>
      <c r="E14" s="86"/>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65"/>
      <c r="BU14" s="65"/>
      <c r="BV14" s="65"/>
      <c r="BW14" s="65"/>
      <c r="BX14" s="65"/>
      <c r="BY14" s="65"/>
      <c r="BZ14" s="65"/>
      <c r="CA14" s="65"/>
      <c r="CB14" s="65"/>
      <c r="CC14" s="65"/>
      <c r="CD14" s="65"/>
      <c r="CE14" s="65"/>
      <c r="CF14" s="65"/>
      <c r="CG14" s="65"/>
      <c r="CH14" s="65"/>
      <c r="CI14" s="65"/>
      <c r="CJ14" s="65"/>
      <c r="CK14" s="65"/>
      <c r="CL14" s="65"/>
      <c r="CM14" s="65"/>
      <c r="CN14" s="65"/>
      <c r="CO14" s="65"/>
      <c r="CP14" s="65"/>
      <c r="CQ14" s="65"/>
      <c r="CR14" s="65"/>
      <c r="CS14" s="65"/>
      <c r="CT14" s="65"/>
      <c r="CU14" s="65"/>
      <c r="CV14" s="65"/>
      <c r="CW14" s="65"/>
      <c r="CX14" s="65"/>
      <c r="CY14" s="65"/>
      <c r="CZ14" s="65"/>
      <c r="DA14" s="65"/>
      <c r="DB14" s="65"/>
      <c r="DC14" s="65"/>
      <c r="DD14" s="65"/>
      <c r="DE14" s="65"/>
      <c r="DF14" s="65"/>
      <c r="DG14" s="65"/>
      <c r="DH14" s="65"/>
      <c r="DI14" s="65"/>
      <c r="DJ14" s="65"/>
      <c r="DK14" s="65"/>
      <c r="DL14" s="65"/>
      <c r="DM14" s="65"/>
      <c r="DN14" s="65"/>
      <c r="DO14" s="65"/>
      <c r="DP14" s="65"/>
      <c r="DQ14" s="65"/>
      <c r="DR14" s="65"/>
      <c r="DS14" s="65"/>
      <c r="DT14" s="65"/>
      <c r="DU14" s="65"/>
      <c r="DV14" s="65"/>
      <c r="DW14" s="65"/>
      <c r="DX14" s="65"/>
      <c r="DY14" s="65"/>
      <c r="DZ14" s="65"/>
      <c r="EA14" s="65"/>
      <c r="EB14" s="65"/>
      <c r="EC14" s="65"/>
      <c r="ED14" s="65"/>
      <c r="EE14" s="65"/>
      <c r="EF14" s="65"/>
      <c r="EG14" s="65"/>
      <c r="EH14" s="65"/>
      <c r="EI14" s="65"/>
      <c r="EJ14" s="65"/>
      <c r="EK14" s="65"/>
      <c r="EL14" s="65"/>
      <c r="EM14" s="65"/>
      <c r="EN14" s="65"/>
      <c r="EO14" s="65"/>
      <c r="EP14" s="65"/>
      <c r="EQ14" s="65"/>
      <c r="ER14" s="65"/>
      <c r="ES14" s="65"/>
      <c r="ET14" s="65"/>
      <c r="EU14" s="65"/>
      <c r="EV14" s="65"/>
      <c r="EW14" s="65"/>
      <c r="EX14" s="65"/>
      <c r="EY14" s="65"/>
      <c r="EZ14" s="65"/>
      <c r="FA14" s="65"/>
      <c r="FB14" s="65"/>
      <c r="FC14" s="65"/>
      <c r="FD14" s="65"/>
      <c r="FE14" s="65"/>
      <c r="FF14" s="65"/>
      <c r="FG14" s="65"/>
      <c r="FH14" s="65"/>
      <c r="FI14" s="65"/>
      <c r="FJ14" s="65"/>
      <c r="FK14" s="65"/>
      <c r="FL14" s="65"/>
      <c r="FM14" s="65"/>
      <c r="FN14" s="65"/>
      <c r="FO14" s="65"/>
      <c r="FP14" s="65"/>
      <c r="FQ14" s="65"/>
      <c r="FR14" s="65"/>
      <c r="FS14" s="65"/>
      <c r="FT14" s="65"/>
      <c r="FU14" s="65"/>
      <c r="FV14" s="65"/>
      <c r="FW14" s="65"/>
      <c r="FX14" s="65"/>
      <c r="FY14" s="65"/>
      <c r="FZ14" s="65"/>
      <c r="GA14" s="65"/>
      <c r="GB14" s="65"/>
      <c r="GC14" s="65"/>
      <c r="GD14" s="65"/>
      <c r="GE14" s="65"/>
      <c r="GF14" s="65"/>
      <c r="GG14" s="65"/>
      <c r="GH14" s="65"/>
      <c r="GI14" s="65"/>
      <c r="GJ14" s="65"/>
      <c r="GK14" s="65"/>
      <c r="GL14" s="65"/>
      <c r="GM14" s="65"/>
      <c r="GN14" s="65"/>
      <c r="GO14" s="65"/>
      <c r="GP14" s="65"/>
      <c r="GQ14" s="65"/>
      <c r="GR14" s="65"/>
      <c r="GS14" s="65"/>
      <c r="GT14" s="65"/>
      <c r="GU14" s="65"/>
      <c r="GV14" s="65"/>
      <c r="GW14" s="65"/>
      <c r="GX14" s="65"/>
      <c r="GY14" s="65"/>
      <c r="GZ14" s="65"/>
      <c r="HA14" s="65"/>
      <c r="HB14" s="65"/>
      <c r="HC14" s="65"/>
      <c r="HD14" s="65"/>
      <c r="HE14" s="65"/>
      <c r="HF14" s="65"/>
      <c r="HG14" s="65"/>
      <c r="HH14" s="65"/>
      <c r="HI14" s="65"/>
      <c r="HJ14" s="65"/>
      <c r="HK14" s="65"/>
      <c r="HL14" s="65"/>
      <c r="HM14" s="65"/>
      <c r="HN14" s="65"/>
      <c r="HO14" s="65"/>
      <c r="HP14" s="65"/>
      <c r="HQ14" s="65"/>
      <c r="HR14" s="65"/>
      <c r="HS14" s="65"/>
      <c r="HT14" s="65"/>
      <c r="HU14" s="65"/>
      <c r="HV14" s="65"/>
      <c r="HW14" s="65"/>
      <c r="HX14" s="65"/>
      <c r="HY14" s="65"/>
      <c r="HZ14" s="65"/>
      <c r="IA14" s="65"/>
      <c r="IB14" s="65"/>
      <c r="IC14" s="65"/>
      <c r="ID14" s="65"/>
      <c r="IE14" s="65"/>
      <c r="IF14" s="65"/>
      <c r="IG14" s="65"/>
      <c r="IH14" s="65"/>
      <c r="II14" s="65"/>
      <c r="IJ14" s="65"/>
      <c r="IK14" s="65"/>
    </row>
    <row r="15" s="62" customFormat="1" ht="30" customHeight="1" spans="1:245">
      <c r="A15" s="78"/>
      <c r="B15" s="79">
        <v>9</v>
      </c>
      <c r="C15" s="84" t="s">
        <v>1636</v>
      </c>
      <c r="D15" s="85">
        <v>6000</v>
      </c>
      <c r="E15" s="86"/>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c r="BB15" s="65"/>
      <c r="BC15" s="65"/>
      <c r="BD15" s="65"/>
      <c r="BE15" s="65"/>
      <c r="BF15" s="65"/>
      <c r="BG15" s="65"/>
      <c r="BH15" s="65"/>
      <c r="BI15" s="65"/>
      <c r="BJ15" s="65"/>
      <c r="BK15" s="65"/>
      <c r="BL15" s="65"/>
      <c r="BM15" s="65"/>
      <c r="BN15" s="65"/>
      <c r="BO15" s="65"/>
      <c r="BP15" s="65"/>
      <c r="BQ15" s="65"/>
      <c r="BR15" s="65"/>
      <c r="BS15" s="65"/>
      <c r="BT15" s="65"/>
      <c r="BU15" s="65"/>
      <c r="BV15" s="65"/>
      <c r="BW15" s="65"/>
      <c r="BX15" s="65"/>
      <c r="BY15" s="65"/>
      <c r="BZ15" s="65"/>
      <c r="CA15" s="65"/>
      <c r="CB15" s="65"/>
      <c r="CC15" s="65"/>
      <c r="CD15" s="65"/>
      <c r="CE15" s="65"/>
      <c r="CF15" s="65"/>
      <c r="CG15" s="65"/>
      <c r="CH15" s="65"/>
      <c r="CI15" s="65"/>
      <c r="CJ15" s="65"/>
      <c r="CK15" s="65"/>
      <c r="CL15" s="65"/>
      <c r="CM15" s="65"/>
      <c r="CN15" s="65"/>
      <c r="CO15" s="65"/>
      <c r="CP15" s="65"/>
      <c r="CQ15" s="65"/>
      <c r="CR15" s="65"/>
      <c r="CS15" s="65"/>
      <c r="CT15" s="65"/>
      <c r="CU15" s="65"/>
      <c r="CV15" s="65"/>
      <c r="CW15" s="65"/>
      <c r="CX15" s="65"/>
      <c r="CY15" s="65"/>
      <c r="CZ15" s="65"/>
      <c r="DA15" s="65"/>
      <c r="DB15" s="65"/>
      <c r="DC15" s="65"/>
      <c r="DD15" s="65"/>
      <c r="DE15" s="65"/>
      <c r="DF15" s="65"/>
      <c r="DG15" s="65"/>
      <c r="DH15" s="65"/>
      <c r="DI15" s="65"/>
      <c r="DJ15" s="65"/>
      <c r="DK15" s="65"/>
      <c r="DL15" s="65"/>
      <c r="DM15" s="65"/>
      <c r="DN15" s="65"/>
      <c r="DO15" s="65"/>
      <c r="DP15" s="65"/>
      <c r="DQ15" s="65"/>
      <c r="DR15" s="65"/>
      <c r="DS15" s="65"/>
      <c r="DT15" s="65"/>
      <c r="DU15" s="65"/>
      <c r="DV15" s="65"/>
      <c r="DW15" s="65"/>
      <c r="DX15" s="65"/>
      <c r="DY15" s="65"/>
      <c r="DZ15" s="65"/>
      <c r="EA15" s="65"/>
      <c r="EB15" s="65"/>
      <c r="EC15" s="65"/>
      <c r="ED15" s="65"/>
      <c r="EE15" s="65"/>
      <c r="EF15" s="65"/>
      <c r="EG15" s="65"/>
      <c r="EH15" s="65"/>
      <c r="EI15" s="65"/>
      <c r="EJ15" s="65"/>
      <c r="EK15" s="65"/>
      <c r="EL15" s="65"/>
      <c r="EM15" s="65"/>
      <c r="EN15" s="65"/>
      <c r="EO15" s="65"/>
      <c r="EP15" s="65"/>
      <c r="EQ15" s="65"/>
      <c r="ER15" s="65"/>
      <c r="ES15" s="65"/>
      <c r="ET15" s="65"/>
      <c r="EU15" s="65"/>
      <c r="EV15" s="65"/>
      <c r="EW15" s="65"/>
      <c r="EX15" s="65"/>
      <c r="EY15" s="65"/>
      <c r="EZ15" s="65"/>
      <c r="FA15" s="65"/>
      <c r="FB15" s="65"/>
      <c r="FC15" s="65"/>
      <c r="FD15" s="65"/>
      <c r="FE15" s="65"/>
      <c r="FF15" s="65"/>
      <c r="FG15" s="65"/>
      <c r="FH15" s="65"/>
      <c r="FI15" s="65"/>
      <c r="FJ15" s="65"/>
      <c r="FK15" s="65"/>
      <c r="FL15" s="65"/>
      <c r="FM15" s="65"/>
      <c r="FN15" s="65"/>
      <c r="FO15" s="65"/>
      <c r="FP15" s="65"/>
      <c r="FQ15" s="65"/>
      <c r="FR15" s="65"/>
      <c r="FS15" s="65"/>
      <c r="FT15" s="65"/>
      <c r="FU15" s="65"/>
      <c r="FV15" s="65"/>
      <c r="FW15" s="65"/>
      <c r="FX15" s="65"/>
      <c r="FY15" s="65"/>
      <c r="FZ15" s="65"/>
      <c r="GA15" s="65"/>
      <c r="GB15" s="65"/>
      <c r="GC15" s="65"/>
      <c r="GD15" s="65"/>
      <c r="GE15" s="65"/>
      <c r="GF15" s="65"/>
      <c r="GG15" s="65"/>
      <c r="GH15" s="65"/>
      <c r="GI15" s="65"/>
      <c r="GJ15" s="65"/>
      <c r="GK15" s="65"/>
      <c r="GL15" s="65"/>
      <c r="GM15" s="65"/>
      <c r="GN15" s="65"/>
      <c r="GO15" s="65"/>
      <c r="GP15" s="65"/>
      <c r="GQ15" s="65"/>
      <c r="GR15" s="65"/>
      <c r="GS15" s="65"/>
      <c r="GT15" s="65"/>
      <c r="GU15" s="65"/>
      <c r="GV15" s="65"/>
      <c r="GW15" s="65"/>
      <c r="GX15" s="65"/>
      <c r="GY15" s="65"/>
      <c r="GZ15" s="65"/>
      <c r="HA15" s="65"/>
      <c r="HB15" s="65"/>
      <c r="HC15" s="65"/>
      <c r="HD15" s="65"/>
      <c r="HE15" s="65"/>
      <c r="HF15" s="65"/>
      <c r="HG15" s="65"/>
      <c r="HH15" s="65"/>
      <c r="HI15" s="65"/>
      <c r="HJ15" s="65"/>
      <c r="HK15" s="65"/>
      <c r="HL15" s="65"/>
      <c r="HM15" s="65"/>
      <c r="HN15" s="65"/>
      <c r="HO15" s="65"/>
      <c r="HP15" s="65"/>
      <c r="HQ15" s="65"/>
      <c r="HR15" s="65"/>
      <c r="HS15" s="65"/>
      <c r="HT15" s="65"/>
      <c r="HU15" s="65"/>
      <c r="HV15" s="65"/>
      <c r="HW15" s="65"/>
      <c r="HX15" s="65"/>
      <c r="HY15" s="65"/>
      <c r="HZ15" s="65"/>
      <c r="IA15" s="65"/>
      <c r="IB15" s="65"/>
      <c r="IC15" s="65"/>
      <c r="ID15" s="65"/>
      <c r="IE15" s="65"/>
      <c r="IF15" s="65"/>
      <c r="IG15" s="65"/>
      <c r="IH15" s="65"/>
      <c r="II15" s="65"/>
      <c r="IJ15" s="65"/>
      <c r="IK15" s="65"/>
    </row>
    <row r="16" s="62" customFormat="1" ht="30" customHeight="1" spans="1:245">
      <c r="A16" s="78"/>
      <c r="B16" s="79">
        <v>10</v>
      </c>
      <c r="C16" s="84" t="s">
        <v>1637</v>
      </c>
      <c r="D16" s="85">
        <v>20000</v>
      </c>
      <c r="E16" s="86"/>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65"/>
      <c r="AU16" s="65"/>
      <c r="AV16" s="65"/>
      <c r="AW16" s="65"/>
      <c r="AX16" s="65"/>
      <c r="AY16" s="65"/>
      <c r="AZ16" s="65"/>
      <c r="BA16" s="65"/>
      <c r="BB16" s="65"/>
      <c r="BC16" s="65"/>
      <c r="BD16" s="65"/>
      <c r="BE16" s="65"/>
      <c r="BF16" s="65"/>
      <c r="BG16" s="65"/>
      <c r="BH16" s="65"/>
      <c r="BI16" s="65"/>
      <c r="BJ16" s="65"/>
      <c r="BK16" s="65"/>
      <c r="BL16" s="65"/>
      <c r="BM16" s="65"/>
      <c r="BN16" s="65"/>
      <c r="BO16" s="65"/>
      <c r="BP16" s="65"/>
      <c r="BQ16" s="65"/>
      <c r="BR16" s="65"/>
      <c r="BS16" s="65"/>
      <c r="BT16" s="65"/>
      <c r="BU16" s="65"/>
      <c r="BV16" s="65"/>
      <c r="BW16" s="65"/>
      <c r="BX16" s="65"/>
      <c r="BY16" s="65"/>
      <c r="BZ16" s="65"/>
      <c r="CA16" s="65"/>
      <c r="CB16" s="65"/>
      <c r="CC16" s="65"/>
      <c r="CD16" s="65"/>
      <c r="CE16" s="65"/>
      <c r="CF16" s="65"/>
      <c r="CG16" s="65"/>
      <c r="CH16" s="65"/>
      <c r="CI16" s="65"/>
      <c r="CJ16" s="65"/>
      <c r="CK16" s="65"/>
      <c r="CL16" s="65"/>
      <c r="CM16" s="65"/>
      <c r="CN16" s="65"/>
      <c r="CO16" s="65"/>
      <c r="CP16" s="65"/>
      <c r="CQ16" s="65"/>
      <c r="CR16" s="65"/>
      <c r="CS16" s="65"/>
      <c r="CT16" s="65"/>
      <c r="CU16" s="65"/>
      <c r="CV16" s="65"/>
      <c r="CW16" s="65"/>
      <c r="CX16" s="65"/>
      <c r="CY16" s="65"/>
      <c r="CZ16" s="65"/>
      <c r="DA16" s="65"/>
      <c r="DB16" s="65"/>
      <c r="DC16" s="65"/>
      <c r="DD16" s="65"/>
      <c r="DE16" s="65"/>
      <c r="DF16" s="65"/>
      <c r="DG16" s="65"/>
      <c r="DH16" s="65"/>
      <c r="DI16" s="65"/>
      <c r="DJ16" s="65"/>
      <c r="DK16" s="65"/>
      <c r="DL16" s="65"/>
      <c r="DM16" s="65"/>
      <c r="DN16" s="65"/>
      <c r="DO16" s="65"/>
      <c r="DP16" s="65"/>
      <c r="DQ16" s="65"/>
      <c r="DR16" s="65"/>
      <c r="DS16" s="65"/>
      <c r="DT16" s="65"/>
      <c r="DU16" s="65"/>
      <c r="DV16" s="65"/>
      <c r="DW16" s="65"/>
      <c r="DX16" s="65"/>
      <c r="DY16" s="65"/>
      <c r="DZ16" s="65"/>
      <c r="EA16" s="65"/>
      <c r="EB16" s="65"/>
      <c r="EC16" s="65"/>
      <c r="ED16" s="65"/>
      <c r="EE16" s="65"/>
      <c r="EF16" s="65"/>
      <c r="EG16" s="65"/>
      <c r="EH16" s="65"/>
      <c r="EI16" s="65"/>
      <c r="EJ16" s="65"/>
      <c r="EK16" s="65"/>
      <c r="EL16" s="65"/>
      <c r="EM16" s="65"/>
      <c r="EN16" s="65"/>
      <c r="EO16" s="65"/>
      <c r="EP16" s="65"/>
      <c r="EQ16" s="65"/>
      <c r="ER16" s="65"/>
      <c r="ES16" s="65"/>
      <c r="ET16" s="65"/>
      <c r="EU16" s="65"/>
      <c r="EV16" s="65"/>
      <c r="EW16" s="65"/>
      <c r="EX16" s="65"/>
      <c r="EY16" s="65"/>
      <c r="EZ16" s="65"/>
      <c r="FA16" s="65"/>
      <c r="FB16" s="65"/>
      <c r="FC16" s="65"/>
      <c r="FD16" s="65"/>
      <c r="FE16" s="65"/>
      <c r="FF16" s="65"/>
      <c r="FG16" s="65"/>
      <c r="FH16" s="65"/>
      <c r="FI16" s="65"/>
      <c r="FJ16" s="65"/>
      <c r="FK16" s="65"/>
      <c r="FL16" s="65"/>
      <c r="FM16" s="65"/>
      <c r="FN16" s="65"/>
      <c r="FO16" s="65"/>
      <c r="FP16" s="65"/>
      <c r="FQ16" s="65"/>
      <c r="FR16" s="65"/>
      <c r="FS16" s="65"/>
      <c r="FT16" s="65"/>
      <c r="FU16" s="65"/>
      <c r="FV16" s="65"/>
      <c r="FW16" s="65"/>
      <c r="FX16" s="65"/>
      <c r="FY16" s="65"/>
      <c r="FZ16" s="65"/>
      <c r="GA16" s="65"/>
      <c r="GB16" s="65"/>
      <c r="GC16" s="65"/>
      <c r="GD16" s="65"/>
      <c r="GE16" s="65"/>
      <c r="GF16" s="65"/>
      <c r="GG16" s="65"/>
      <c r="GH16" s="65"/>
      <c r="GI16" s="65"/>
      <c r="GJ16" s="65"/>
      <c r="GK16" s="65"/>
      <c r="GL16" s="65"/>
      <c r="GM16" s="65"/>
      <c r="GN16" s="65"/>
      <c r="GO16" s="65"/>
      <c r="GP16" s="65"/>
      <c r="GQ16" s="65"/>
      <c r="GR16" s="65"/>
      <c r="GS16" s="65"/>
      <c r="GT16" s="65"/>
      <c r="GU16" s="65"/>
      <c r="GV16" s="65"/>
      <c r="GW16" s="65"/>
      <c r="GX16" s="65"/>
      <c r="GY16" s="65"/>
      <c r="GZ16" s="65"/>
      <c r="HA16" s="65"/>
      <c r="HB16" s="65"/>
      <c r="HC16" s="65"/>
      <c r="HD16" s="65"/>
      <c r="HE16" s="65"/>
      <c r="HF16" s="65"/>
      <c r="HG16" s="65"/>
      <c r="HH16" s="65"/>
      <c r="HI16" s="65"/>
      <c r="HJ16" s="65"/>
      <c r="HK16" s="65"/>
      <c r="HL16" s="65"/>
      <c r="HM16" s="65"/>
      <c r="HN16" s="65"/>
      <c r="HO16" s="65"/>
      <c r="HP16" s="65"/>
      <c r="HQ16" s="65"/>
      <c r="HR16" s="65"/>
      <c r="HS16" s="65"/>
      <c r="HT16" s="65"/>
      <c r="HU16" s="65"/>
      <c r="HV16" s="65"/>
      <c r="HW16" s="65"/>
      <c r="HX16" s="65"/>
      <c r="HY16" s="65"/>
      <c r="HZ16" s="65"/>
      <c r="IA16" s="65"/>
      <c r="IB16" s="65"/>
      <c r="IC16" s="65"/>
      <c r="ID16" s="65"/>
      <c r="IE16" s="65"/>
      <c r="IF16" s="65"/>
      <c r="IG16" s="65"/>
      <c r="IH16" s="65"/>
      <c r="II16" s="65"/>
      <c r="IJ16" s="65"/>
      <c r="IK16" s="65"/>
    </row>
    <row r="17" s="62" customFormat="1" ht="30" customHeight="1" spans="1:245">
      <c r="A17" s="78"/>
      <c r="B17" s="79">
        <v>11</v>
      </c>
      <c r="C17" s="84" t="s">
        <v>1635</v>
      </c>
      <c r="D17" s="85">
        <v>55200</v>
      </c>
      <c r="E17" s="86"/>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c r="AU17" s="65"/>
      <c r="AV17" s="65"/>
      <c r="AW17" s="65"/>
      <c r="AX17" s="65"/>
      <c r="AY17" s="65"/>
      <c r="AZ17" s="65"/>
      <c r="BA17" s="65"/>
      <c r="BB17" s="65"/>
      <c r="BC17" s="65"/>
      <c r="BD17" s="65"/>
      <c r="BE17" s="65"/>
      <c r="BF17" s="65"/>
      <c r="BG17" s="65"/>
      <c r="BH17" s="65"/>
      <c r="BI17" s="65"/>
      <c r="BJ17" s="65"/>
      <c r="BK17" s="65"/>
      <c r="BL17" s="65"/>
      <c r="BM17" s="65"/>
      <c r="BN17" s="65"/>
      <c r="BO17" s="65"/>
      <c r="BP17" s="65"/>
      <c r="BQ17" s="65"/>
      <c r="BR17" s="65"/>
      <c r="BS17" s="65"/>
      <c r="BT17" s="65"/>
      <c r="BU17" s="65"/>
      <c r="BV17" s="65"/>
      <c r="BW17" s="65"/>
      <c r="BX17" s="65"/>
      <c r="BY17" s="65"/>
      <c r="BZ17" s="65"/>
      <c r="CA17" s="65"/>
      <c r="CB17" s="65"/>
      <c r="CC17" s="65"/>
      <c r="CD17" s="65"/>
      <c r="CE17" s="65"/>
      <c r="CF17" s="65"/>
      <c r="CG17" s="65"/>
      <c r="CH17" s="65"/>
      <c r="CI17" s="65"/>
      <c r="CJ17" s="65"/>
      <c r="CK17" s="65"/>
      <c r="CL17" s="65"/>
      <c r="CM17" s="65"/>
      <c r="CN17" s="65"/>
      <c r="CO17" s="65"/>
      <c r="CP17" s="65"/>
      <c r="CQ17" s="65"/>
      <c r="CR17" s="65"/>
      <c r="CS17" s="65"/>
      <c r="CT17" s="65"/>
      <c r="CU17" s="65"/>
      <c r="CV17" s="65"/>
      <c r="CW17" s="65"/>
      <c r="CX17" s="65"/>
      <c r="CY17" s="65"/>
      <c r="CZ17" s="65"/>
      <c r="DA17" s="65"/>
      <c r="DB17" s="65"/>
      <c r="DC17" s="65"/>
      <c r="DD17" s="65"/>
      <c r="DE17" s="65"/>
      <c r="DF17" s="65"/>
      <c r="DG17" s="65"/>
      <c r="DH17" s="65"/>
      <c r="DI17" s="65"/>
      <c r="DJ17" s="65"/>
      <c r="DK17" s="65"/>
      <c r="DL17" s="65"/>
      <c r="DM17" s="65"/>
      <c r="DN17" s="65"/>
      <c r="DO17" s="65"/>
      <c r="DP17" s="65"/>
      <c r="DQ17" s="65"/>
      <c r="DR17" s="65"/>
      <c r="DS17" s="65"/>
      <c r="DT17" s="65"/>
      <c r="DU17" s="65"/>
      <c r="DV17" s="65"/>
      <c r="DW17" s="65"/>
      <c r="DX17" s="65"/>
      <c r="DY17" s="65"/>
      <c r="DZ17" s="65"/>
      <c r="EA17" s="65"/>
      <c r="EB17" s="65"/>
      <c r="EC17" s="65"/>
      <c r="ED17" s="65"/>
      <c r="EE17" s="65"/>
      <c r="EF17" s="65"/>
      <c r="EG17" s="65"/>
      <c r="EH17" s="65"/>
      <c r="EI17" s="65"/>
      <c r="EJ17" s="65"/>
      <c r="EK17" s="65"/>
      <c r="EL17" s="65"/>
      <c r="EM17" s="65"/>
      <c r="EN17" s="65"/>
      <c r="EO17" s="65"/>
      <c r="EP17" s="65"/>
      <c r="EQ17" s="65"/>
      <c r="ER17" s="65"/>
      <c r="ES17" s="65"/>
      <c r="ET17" s="65"/>
      <c r="EU17" s="65"/>
      <c r="EV17" s="65"/>
      <c r="EW17" s="65"/>
      <c r="EX17" s="65"/>
      <c r="EY17" s="65"/>
      <c r="EZ17" s="65"/>
      <c r="FA17" s="65"/>
      <c r="FB17" s="65"/>
      <c r="FC17" s="65"/>
      <c r="FD17" s="65"/>
      <c r="FE17" s="65"/>
      <c r="FF17" s="65"/>
      <c r="FG17" s="65"/>
      <c r="FH17" s="65"/>
      <c r="FI17" s="65"/>
      <c r="FJ17" s="65"/>
      <c r="FK17" s="65"/>
      <c r="FL17" s="65"/>
      <c r="FM17" s="65"/>
      <c r="FN17" s="65"/>
      <c r="FO17" s="65"/>
      <c r="FP17" s="65"/>
      <c r="FQ17" s="65"/>
      <c r="FR17" s="65"/>
      <c r="FS17" s="65"/>
      <c r="FT17" s="65"/>
      <c r="FU17" s="65"/>
      <c r="FV17" s="65"/>
      <c r="FW17" s="65"/>
      <c r="FX17" s="65"/>
      <c r="FY17" s="65"/>
      <c r="FZ17" s="65"/>
      <c r="GA17" s="65"/>
      <c r="GB17" s="65"/>
      <c r="GC17" s="65"/>
      <c r="GD17" s="65"/>
      <c r="GE17" s="65"/>
      <c r="GF17" s="65"/>
      <c r="GG17" s="65"/>
      <c r="GH17" s="65"/>
      <c r="GI17" s="65"/>
      <c r="GJ17" s="65"/>
      <c r="GK17" s="65"/>
      <c r="GL17" s="65"/>
      <c r="GM17" s="65"/>
      <c r="GN17" s="65"/>
      <c r="GO17" s="65"/>
      <c r="GP17" s="65"/>
      <c r="GQ17" s="65"/>
      <c r="GR17" s="65"/>
      <c r="GS17" s="65"/>
      <c r="GT17" s="65"/>
      <c r="GU17" s="65"/>
      <c r="GV17" s="65"/>
      <c r="GW17" s="65"/>
      <c r="GX17" s="65"/>
      <c r="GY17" s="65"/>
      <c r="GZ17" s="65"/>
      <c r="HA17" s="65"/>
      <c r="HB17" s="65"/>
      <c r="HC17" s="65"/>
      <c r="HD17" s="65"/>
      <c r="HE17" s="65"/>
      <c r="HF17" s="65"/>
      <c r="HG17" s="65"/>
      <c r="HH17" s="65"/>
      <c r="HI17" s="65"/>
      <c r="HJ17" s="65"/>
      <c r="HK17" s="65"/>
      <c r="HL17" s="65"/>
      <c r="HM17" s="65"/>
      <c r="HN17" s="65"/>
      <c r="HO17" s="65"/>
      <c r="HP17" s="65"/>
      <c r="HQ17" s="65"/>
      <c r="HR17" s="65"/>
      <c r="HS17" s="65"/>
      <c r="HT17" s="65"/>
      <c r="HU17" s="65"/>
      <c r="HV17" s="65"/>
      <c r="HW17" s="65"/>
      <c r="HX17" s="65"/>
      <c r="HY17" s="65"/>
      <c r="HZ17" s="65"/>
      <c r="IA17" s="65"/>
      <c r="IB17" s="65"/>
      <c r="IC17" s="65"/>
      <c r="ID17" s="65"/>
      <c r="IE17" s="65"/>
      <c r="IF17" s="65"/>
      <c r="IG17" s="65"/>
      <c r="IH17" s="65"/>
      <c r="II17" s="65"/>
      <c r="IJ17" s="65"/>
      <c r="IK17" s="65"/>
    </row>
    <row r="18" s="62" customFormat="1" ht="30" customHeight="1" spans="1:245">
      <c r="A18" s="78"/>
      <c r="B18" s="79">
        <v>12</v>
      </c>
      <c r="C18" s="87" t="s">
        <v>1638</v>
      </c>
      <c r="D18" s="85">
        <v>5000</v>
      </c>
      <c r="E18" s="86"/>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c r="BY18" s="65"/>
      <c r="BZ18" s="65"/>
      <c r="CA18" s="65"/>
      <c r="CB18" s="65"/>
      <c r="CC18" s="65"/>
      <c r="CD18" s="65"/>
      <c r="CE18" s="65"/>
      <c r="CF18" s="65"/>
      <c r="CG18" s="65"/>
      <c r="CH18" s="65"/>
      <c r="CI18" s="65"/>
      <c r="CJ18" s="65"/>
      <c r="CK18" s="65"/>
      <c r="CL18" s="65"/>
      <c r="CM18" s="65"/>
      <c r="CN18" s="65"/>
      <c r="CO18" s="65"/>
      <c r="CP18" s="65"/>
      <c r="CQ18" s="65"/>
      <c r="CR18" s="65"/>
      <c r="CS18" s="65"/>
      <c r="CT18" s="65"/>
      <c r="CU18" s="65"/>
      <c r="CV18" s="65"/>
      <c r="CW18" s="65"/>
      <c r="CX18" s="65"/>
      <c r="CY18" s="65"/>
      <c r="CZ18" s="65"/>
      <c r="DA18" s="65"/>
      <c r="DB18" s="65"/>
      <c r="DC18" s="65"/>
      <c r="DD18" s="65"/>
      <c r="DE18" s="65"/>
      <c r="DF18" s="65"/>
      <c r="DG18" s="65"/>
      <c r="DH18" s="65"/>
      <c r="DI18" s="65"/>
      <c r="DJ18" s="65"/>
      <c r="DK18" s="65"/>
      <c r="DL18" s="65"/>
      <c r="DM18" s="65"/>
      <c r="DN18" s="65"/>
      <c r="DO18" s="65"/>
      <c r="DP18" s="65"/>
      <c r="DQ18" s="65"/>
      <c r="DR18" s="65"/>
      <c r="DS18" s="65"/>
      <c r="DT18" s="65"/>
      <c r="DU18" s="65"/>
      <c r="DV18" s="65"/>
      <c r="DW18" s="65"/>
      <c r="DX18" s="65"/>
      <c r="DY18" s="65"/>
      <c r="DZ18" s="65"/>
      <c r="EA18" s="65"/>
      <c r="EB18" s="65"/>
      <c r="EC18" s="65"/>
      <c r="ED18" s="65"/>
      <c r="EE18" s="65"/>
      <c r="EF18" s="65"/>
      <c r="EG18" s="65"/>
      <c r="EH18" s="65"/>
      <c r="EI18" s="65"/>
      <c r="EJ18" s="65"/>
      <c r="EK18" s="65"/>
      <c r="EL18" s="65"/>
      <c r="EM18" s="65"/>
      <c r="EN18" s="65"/>
      <c r="EO18" s="65"/>
      <c r="EP18" s="65"/>
      <c r="EQ18" s="65"/>
      <c r="ER18" s="65"/>
      <c r="ES18" s="65"/>
      <c r="ET18" s="65"/>
      <c r="EU18" s="65"/>
      <c r="EV18" s="65"/>
      <c r="EW18" s="65"/>
      <c r="EX18" s="65"/>
      <c r="EY18" s="65"/>
      <c r="EZ18" s="65"/>
      <c r="FA18" s="65"/>
      <c r="FB18" s="65"/>
      <c r="FC18" s="65"/>
      <c r="FD18" s="65"/>
      <c r="FE18" s="65"/>
      <c r="FF18" s="65"/>
      <c r="FG18" s="65"/>
      <c r="FH18" s="65"/>
      <c r="FI18" s="65"/>
      <c r="FJ18" s="65"/>
      <c r="FK18" s="65"/>
      <c r="FL18" s="65"/>
      <c r="FM18" s="65"/>
      <c r="FN18" s="65"/>
      <c r="FO18" s="65"/>
      <c r="FP18" s="65"/>
      <c r="FQ18" s="65"/>
      <c r="FR18" s="65"/>
      <c r="FS18" s="65"/>
      <c r="FT18" s="65"/>
      <c r="FU18" s="65"/>
      <c r="FV18" s="65"/>
      <c r="FW18" s="65"/>
      <c r="FX18" s="65"/>
      <c r="FY18" s="65"/>
      <c r="FZ18" s="65"/>
      <c r="GA18" s="65"/>
      <c r="GB18" s="65"/>
      <c r="GC18" s="65"/>
      <c r="GD18" s="65"/>
      <c r="GE18" s="65"/>
      <c r="GF18" s="65"/>
      <c r="GG18" s="65"/>
      <c r="GH18" s="65"/>
      <c r="GI18" s="65"/>
      <c r="GJ18" s="65"/>
      <c r="GK18" s="65"/>
      <c r="GL18" s="65"/>
      <c r="GM18" s="65"/>
      <c r="GN18" s="65"/>
      <c r="GO18" s="65"/>
      <c r="GP18" s="65"/>
      <c r="GQ18" s="65"/>
      <c r="GR18" s="65"/>
      <c r="GS18" s="65"/>
      <c r="GT18" s="65"/>
      <c r="GU18" s="65"/>
      <c r="GV18" s="65"/>
      <c r="GW18" s="65"/>
      <c r="GX18" s="65"/>
      <c r="GY18" s="65"/>
      <c r="GZ18" s="65"/>
      <c r="HA18" s="65"/>
      <c r="HB18" s="65"/>
      <c r="HC18" s="65"/>
      <c r="HD18" s="65"/>
      <c r="HE18" s="65"/>
      <c r="HF18" s="65"/>
      <c r="HG18" s="65"/>
      <c r="HH18" s="65"/>
      <c r="HI18" s="65"/>
      <c r="HJ18" s="65"/>
      <c r="HK18" s="65"/>
      <c r="HL18" s="65"/>
      <c r="HM18" s="65"/>
      <c r="HN18" s="65"/>
      <c r="HO18" s="65"/>
      <c r="HP18" s="65"/>
      <c r="HQ18" s="65"/>
      <c r="HR18" s="65"/>
      <c r="HS18" s="65"/>
      <c r="HT18" s="65"/>
      <c r="HU18" s="65"/>
      <c r="HV18" s="65"/>
      <c r="HW18" s="65"/>
      <c r="HX18" s="65"/>
      <c r="HY18" s="65"/>
      <c r="HZ18" s="65"/>
      <c r="IA18" s="65"/>
      <c r="IB18" s="65"/>
      <c r="IC18" s="65"/>
      <c r="ID18" s="65"/>
      <c r="IE18" s="65"/>
      <c r="IF18" s="65"/>
      <c r="IG18" s="65"/>
      <c r="IH18" s="65"/>
      <c r="II18" s="65"/>
      <c r="IJ18" s="65"/>
      <c r="IK18" s="65"/>
    </row>
    <row r="19" s="63" customFormat="1" ht="30" customHeight="1" spans="1:245">
      <c r="A19" s="78"/>
      <c r="B19" s="79">
        <v>13</v>
      </c>
      <c r="C19" s="87" t="s">
        <v>1639</v>
      </c>
      <c r="D19" s="85">
        <v>6000</v>
      </c>
      <c r="E19" s="86"/>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c r="EQ19" s="77"/>
      <c r="ER19" s="77"/>
      <c r="ES19" s="77"/>
      <c r="ET19" s="77"/>
      <c r="EU19" s="77"/>
      <c r="EV19" s="77"/>
      <c r="EW19" s="77"/>
      <c r="EX19" s="77"/>
      <c r="EY19" s="77"/>
      <c r="EZ19" s="77"/>
      <c r="FA19" s="77"/>
      <c r="FB19" s="77"/>
      <c r="FC19" s="77"/>
      <c r="FD19" s="77"/>
      <c r="FE19" s="77"/>
      <c r="FF19" s="77"/>
      <c r="FG19" s="77"/>
      <c r="FH19" s="77"/>
      <c r="FI19" s="77"/>
      <c r="FJ19" s="77"/>
      <c r="FK19" s="77"/>
      <c r="FL19" s="77"/>
      <c r="FM19" s="77"/>
      <c r="FN19" s="77"/>
      <c r="FO19" s="77"/>
      <c r="FP19" s="77"/>
      <c r="FQ19" s="77"/>
      <c r="FR19" s="77"/>
      <c r="FS19" s="77"/>
      <c r="FT19" s="77"/>
      <c r="FU19" s="77"/>
      <c r="FV19" s="77"/>
      <c r="FW19" s="77"/>
      <c r="FX19" s="77"/>
      <c r="FY19" s="77"/>
      <c r="FZ19" s="77"/>
      <c r="GA19" s="77"/>
      <c r="GB19" s="77"/>
      <c r="GC19" s="77"/>
      <c r="GD19" s="77"/>
      <c r="GE19" s="77"/>
      <c r="GF19" s="77"/>
      <c r="GG19" s="77"/>
      <c r="GH19" s="77"/>
      <c r="GI19" s="77"/>
      <c r="GJ19" s="77"/>
      <c r="GK19" s="77"/>
      <c r="GL19" s="77"/>
      <c r="GM19" s="77"/>
      <c r="GN19" s="77"/>
      <c r="GO19" s="77"/>
      <c r="GP19" s="77"/>
      <c r="GQ19" s="77"/>
      <c r="GR19" s="77"/>
      <c r="GS19" s="77"/>
      <c r="GT19" s="77"/>
      <c r="GU19" s="77"/>
      <c r="GV19" s="77"/>
      <c r="GW19" s="77"/>
      <c r="GX19" s="77"/>
      <c r="GY19" s="77"/>
      <c r="GZ19" s="77"/>
      <c r="HA19" s="77"/>
      <c r="HB19" s="77"/>
      <c r="HC19" s="77"/>
      <c r="HD19" s="77"/>
      <c r="HE19" s="77"/>
      <c r="HF19" s="77"/>
      <c r="HG19" s="77"/>
      <c r="HH19" s="77"/>
      <c r="HI19" s="77"/>
      <c r="HJ19" s="77"/>
      <c r="HK19" s="77"/>
      <c r="HL19" s="77"/>
      <c r="HM19" s="77"/>
      <c r="HN19" s="77"/>
      <c r="HO19" s="77"/>
      <c r="HP19" s="77"/>
      <c r="HQ19" s="77"/>
      <c r="HR19" s="77"/>
      <c r="HS19" s="77"/>
      <c r="HT19" s="77"/>
      <c r="HU19" s="77"/>
      <c r="HV19" s="77"/>
      <c r="HW19" s="77"/>
      <c r="HX19" s="77"/>
      <c r="HY19" s="77"/>
      <c r="HZ19" s="77"/>
      <c r="IA19" s="77"/>
      <c r="IB19" s="77"/>
      <c r="IC19" s="77"/>
      <c r="ID19" s="77"/>
      <c r="IE19" s="77"/>
      <c r="IF19" s="77"/>
      <c r="IG19" s="77"/>
      <c r="IH19" s="77"/>
      <c r="II19" s="77"/>
      <c r="IJ19" s="77"/>
      <c r="IK19" s="77"/>
    </row>
    <row r="20" s="64" customFormat="1" ht="30" customHeight="1" spans="1:245">
      <c r="A20" s="88" t="s">
        <v>1350</v>
      </c>
      <c r="B20" s="79"/>
      <c r="C20" s="83" t="s">
        <v>1351</v>
      </c>
      <c r="D20" s="81">
        <f>SUM(D21:D33)</f>
        <v>175400</v>
      </c>
      <c r="E20" s="82"/>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c r="BN20" s="65"/>
      <c r="BO20" s="65"/>
      <c r="BP20" s="65"/>
      <c r="BQ20" s="65"/>
      <c r="BR20" s="65"/>
      <c r="BS20" s="65"/>
      <c r="BT20" s="65"/>
      <c r="BU20" s="65"/>
      <c r="BV20" s="65"/>
      <c r="BW20" s="65"/>
      <c r="BX20" s="65"/>
      <c r="BY20" s="65"/>
      <c r="BZ20" s="65"/>
      <c r="CA20" s="65"/>
      <c r="CB20" s="65"/>
      <c r="CC20" s="65"/>
      <c r="CD20" s="65"/>
      <c r="CE20" s="65"/>
      <c r="CF20" s="65"/>
      <c r="CG20" s="65"/>
      <c r="CH20" s="65"/>
      <c r="CI20" s="65"/>
      <c r="CJ20" s="65"/>
      <c r="CK20" s="65"/>
      <c r="CL20" s="65"/>
      <c r="CM20" s="65"/>
      <c r="CN20" s="65"/>
      <c r="CO20" s="65"/>
      <c r="CP20" s="65"/>
      <c r="CQ20" s="65"/>
      <c r="CR20" s="65"/>
      <c r="CS20" s="65"/>
      <c r="CT20" s="65"/>
      <c r="CU20" s="65"/>
      <c r="CV20" s="65"/>
      <c r="CW20" s="65"/>
      <c r="CX20" s="65"/>
      <c r="CY20" s="65"/>
      <c r="CZ20" s="65"/>
      <c r="DA20" s="65"/>
      <c r="DB20" s="65"/>
      <c r="DC20" s="65"/>
      <c r="DD20" s="65"/>
      <c r="DE20" s="65"/>
      <c r="DF20" s="65"/>
      <c r="DG20" s="65"/>
      <c r="DH20" s="65"/>
      <c r="DI20" s="65"/>
      <c r="DJ20" s="65"/>
      <c r="DK20" s="65"/>
      <c r="DL20" s="65"/>
      <c r="DM20" s="65"/>
      <c r="DN20" s="65"/>
      <c r="DO20" s="65"/>
      <c r="DP20" s="65"/>
      <c r="DQ20" s="65"/>
      <c r="DR20" s="65"/>
      <c r="DS20" s="65"/>
      <c r="DT20" s="65"/>
      <c r="DU20" s="65"/>
      <c r="DV20" s="65"/>
      <c r="DW20" s="65"/>
      <c r="DX20" s="65"/>
      <c r="DY20" s="65"/>
      <c r="DZ20" s="65"/>
      <c r="EA20" s="65"/>
      <c r="EB20" s="65"/>
      <c r="EC20" s="65"/>
      <c r="ED20" s="65"/>
      <c r="EE20" s="65"/>
      <c r="EF20" s="65"/>
      <c r="EG20" s="65"/>
      <c r="EH20" s="65"/>
      <c r="EI20" s="65"/>
      <c r="EJ20" s="65"/>
      <c r="EK20" s="65"/>
      <c r="EL20" s="65"/>
      <c r="EM20" s="65"/>
      <c r="EN20" s="65"/>
      <c r="EO20" s="65"/>
      <c r="EP20" s="65"/>
      <c r="EQ20" s="65"/>
      <c r="ER20" s="65"/>
      <c r="ES20" s="65"/>
      <c r="ET20" s="65"/>
      <c r="EU20" s="65"/>
      <c r="EV20" s="65"/>
      <c r="EW20" s="65"/>
      <c r="EX20" s="65"/>
      <c r="EY20" s="65"/>
      <c r="EZ20" s="65"/>
      <c r="FA20" s="65"/>
      <c r="FB20" s="65"/>
      <c r="FC20" s="65"/>
      <c r="FD20" s="65"/>
      <c r="FE20" s="65"/>
      <c r="FF20" s="65"/>
      <c r="FG20" s="65"/>
      <c r="FH20" s="65"/>
      <c r="FI20" s="65"/>
      <c r="FJ20" s="65"/>
      <c r="FK20" s="65"/>
      <c r="FL20" s="65"/>
      <c r="FM20" s="65"/>
      <c r="FN20" s="65"/>
      <c r="FO20" s="65"/>
      <c r="FP20" s="65"/>
      <c r="FQ20" s="65"/>
      <c r="FR20" s="65"/>
      <c r="FS20" s="65"/>
      <c r="FT20" s="65"/>
      <c r="FU20" s="65"/>
      <c r="FV20" s="65"/>
      <c r="FW20" s="65"/>
      <c r="FX20" s="65"/>
      <c r="FY20" s="65"/>
      <c r="FZ20" s="65"/>
      <c r="GA20" s="65"/>
      <c r="GB20" s="65"/>
      <c r="GC20" s="65"/>
      <c r="GD20" s="65"/>
      <c r="GE20" s="65"/>
      <c r="GF20" s="65"/>
      <c r="GG20" s="65"/>
      <c r="GH20" s="65"/>
      <c r="GI20" s="65"/>
      <c r="GJ20" s="65"/>
      <c r="GK20" s="65"/>
      <c r="GL20" s="65"/>
      <c r="GM20" s="65"/>
      <c r="GN20" s="65"/>
      <c r="GO20" s="65"/>
      <c r="GP20" s="65"/>
      <c r="GQ20" s="65"/>
      <c r="GR20" s="65"/>
      <c r="GS20" s="65"/>
      <c r="GT20" s="65"/>
      <c r="GU20" s="65"/>
      <c r="GV20" s="65"/>
      <c r="GW20" s="65"/>
      <c r="GX20" s="65"/>
      <c r="GY20" s="65"/>
      <c r="GZ20" s="65"/>
      <c r="HA20" s="65"/>
      <c r="HB20" s="65"/>
      <c r="HC20" s="65"/>
      <c r="HD20" s="65"/>
      <c r="HE20" s="65"/>
      <c r="HF20" s="65"/>
      <c r="HG20" s="65"/>
      <c r="HH20" s="65"/>
      <c r="HI20" s="65"/>
      <c r="HJ20" s="65"/>
      <c r="HK20" s="65"/>
      <c r="HL20" s="65"/>
      <c r="HM20" s="65"/>
      <c r="HN20" s="65"/>
      <c r="HO20" s="65"/>
      <c r="HP20" s="65"/>
      <c r="HQ20" s="65"/>
      <c r="HR20" s="65"/>
      <c r="HS20" s="65"/>
      <c r="HT20" s="65"/>
      <c r="HU20" s="65"/>
      <c r="HV20" s="65"/>
      <c r="HW20" s="65"/>
      <c r="HX20" s="65"/>
      <c r="HY20" s="65"/>
      <c r="HZ20" s="65"/>
      <c r="IA20" s="65"/>
      <c r="IB20" s="65"/>
      <c r="IC20" s="65"/>
      <c r="ID20" s="65"/>
      <c r="IE20" s="65"/>
      <c r="IF20" s="65"/>
      <c r="IG20" s="65"/>
      <c r="IH20" s="65"/>
      <c r="II20" s="65"/>
      <c r="IJ20" s="65"/>
      <c r="IK20" s="65"/>
    </row>
    <row r="21" s="64" customFormat="1" ht="30" customHeight="1" spans="1:245">
      <c r="A21" s="89"/>
      <c r="B21" s="79">
        <v>1</v>
      </c>
      <c r="C21" s="84" t="s">
        <v>1640</v>
      </c>
      <c r="D21" s="85">
        <v>20000</v>
      </c>
      <c r="E21" s="86"/>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s="65"/>
      <c r="BB21" s="65"/>
      <c r="BC21" s="65"/>
      <c r="BD21" s="65"/>
      <c r="BE21" s="65"/>
      <c r="BF21" s="65"/>
      <c r="BG21" s="65"/>
      <c r="BH21" s="65"/>
      <c r="BI21" s="65"/>
      <c r="BJ21" s="65"/>
      <c r="BK21" s="65"/>
      <c r="BL21" s="65"/>
      <c r="BM21" s="65"/>
      <c r="BN21" s="65"/>
      <c r="BO21" s="65"/>
      <c r="BP21" s="65"/>
      <c r="BQ21" s="65"/>
      <c r="BR21" s="65"/>
      <c r="BS21" s="65"/>
      <c r="BT21" s="65"/>
      <c r="BU21" s="65"/>
      <c r="BV21" s="65"/>
      <c r="BW21" s="65"/>
      <c r="BX21" s="65"/>
      <c r="BY21" s="65"/>
      <c r="BZ21" s="65"/>
      <c r="CA21" s="65"/>
      <c r="CB21" s="65"/>
      <c r="CC21" s="65"/>
      <c r="CD21" s="65"/>
      <c r="CE21" s="65"/>
      <c r="CF21" s="65"/>
      <c r="CG21" s="65"/>
      <c r="CH21" s="65"/>
      <c r="CI21" s="65"/>
      <c r="CJ21" s="65"/>
      <c r="CK21" s="65"/>
      <c r="CL21" s="65"/>
      <c r="CM21" s="65"/>
      <c r="CN21" s="65"/>
      <c r="CO21" s="65"/>
      <c r="CP21" s="65"/>
      <c r="CQ21" s="65"/>
      <c r="CR21" s="65"/>
      <c r="CS21" s="65"/>
      <c r="CT21" s="65"/>
      <c r="CU21" s="65"/>
      <c r="CV21" s="65"/>
      <c r="CW21" s="65"/>
      <c r="CX21" s="65"/>
      <c r="CY21" s="65"/>
      <c r="CZ21" s="65"/>
      <c r="DA21" s="65"/>
      <c r="DB21" s="65"/>
      <c r="DC21" s="65"/>
      <c r="DD21" s="65"/>
      <c r="DE21" s="65"/>
      <c r="DF21" s="65"/>
      <c r="DG21" s="65"/>
      <c r="DH21" s="65"/>
      <c r="DI21" s="65"/>
      <c r="DJ21" s="65"/>
      <c r="DK21" s="65"/>
      <c r="DL21" s="65"/>
      <c r="DM21" s="65"/>
      <c r="DN21" s="65"/>
      <c r="DO21" s="65"/>
      <c r="DP21" s="65"/>
      <c r="DQ21" s="65"/>
      <c r="DR21" s="65"/>
      <c r="DS21" s="65"/>
      <c r="DT21" s="65"/>
      <c r="DU21" s="65"/>
      <c r="DV21" s="65"/>
      <c r="DW21" s="65"/>
      <c r="DX21" s="65"/>
      <c r="DY21" s="65"/>
      <c r="DZ21" s="65"/>
      <c r="EA21" s="65"/>
      <c r="EB21" s="65"/>
      <c r="EC21" s="65"/>
      <c r="ED21" s="65"/>
      <c r="EE21" s="65"/>
      <c r="EF21" s="65"/>
      <c r="EG21" s="65"/>
      <c r="EH21" s="65"/>
      <c r="EI21" s="65"/>
      <c r="EJ21" s="65"/>
      <c r="EK21" s="65"/>
      <c r="EL21" s="65"/>
      <c r="EM21" s="65"/>
      <c r="EN21" s="65"/>
      <c r="EO21" s="65"/>
      <c r="EP21" s="65"/>
      <c r="EQ21" s="65"/>
      <c r="ER21" s="65"/>
      <c r="ES21" s="65"/>
      <c r="ET21" s="65"/>
      <c r="EU21" s="65"/>
      <c r="EV21" s="65"/>
      <c r="EW21" s="65"/>
      <c r="EX21" s="65"/>
      <c r="EY21" s="65"/>
      <c r="EZ21" s="65"/>
      <c r="FA21" s="65"/>
      <c r="FB21" s="65"/>
      <c r="FC21" s="65"/>
      <c r="FD21" s="65"/>
      <c r="FE21" s="65"/>
      <c r="FF21" s="65"/>
      <c r="FG21" s="65"/>
      <c r="FH21" s="65"/>
      <c r="FI21" s="65"/>
      <c r="FJ21" s="65"/>
      <c r="FK21" s="65"/>
      <c r="FL21" s="65"/>
      <c r="FM21" s="65"/>
      <c r="FN21" s="65"/>
      <c r="FO21" s="65"/>
      <c r="FP21" s="65"/>
      <c r="FQ21" s="65"/>
      <c r="FR21" s="65"/>
      <c r="FS21" s="65"/>
      <c r="FT21" s="65"/>
      <c r="FU21" s="65"/>
      <c r="FV21" s="65"/>
      <c r="FW21" s="65"/>
      <c r="FX21" s="65"/>
      <c r="FY21" s="65"/>
      <c r="FZ21" s="65"/>
      <c r="GA21" s="65"/>
      <c r="GB21" s="65"/>
      <c r="GC21" s="65"/>
      <c r="GD21" s="65"/>
      <c r="GE21" s="65"/>
      <c r="GF21" s="65"/>
      <c r="GG21" s="65"/>
      <c r="GH21" s="65"/>
      <c r="GI21" s="65"/>
      <c r="GJ21" s="65"/>
      <c r="GK21" s="65"/>
      <c r="GL21" s="65"/>
      <c r="GM21" s="65"/>
      <c r="GN21" s="65"/>
      <c r="GO21" s="65"/>
      <c r="GP21" s="65"/>
      <c r="GQ21" s="65"/>
      <c r="GR21" s="65"/>
      <c r="GS21" s="65"/>
      <c r="GT21" s="65"/>
      <c r="GU21" s="65"/>
      <c r="GV21" s="65"/>
      <c r="GW21" s="65"/>
      <c r="GX21" s="65"/>
      <c r="GY21" s="65"/>
      <c r="GZ21" s="65"/>
      <c r="HA21" s="65"/>
      <c r="HB21" s="65"/>
      <c r="HC21" s="65"/>
      <c r="HD21" s="65"/>
      <c r="HE21" s="65"/>
      <c r="HF21" s="65"/>
      <c r="HG21" s="65"/>
      <c r="HH21" s="65"/>
      <c r="HI21" s="65"/>
      <c r="HJ21" s="65"/>
      <c r="HK21" s="65"/>
      <c r="HL21" s="65"/>
      <c r="HM21" s="65"/>
      <c r="HN21" s="65"/>
      <c r="HO21" s="65"/>
      <c r="HP21" s="65"/>
      <c r="HQ21" s="65"/>
      <c r="HR21" s="65"/>
      <c r="HS21" s="65"/>
      <c r="HT21" s="65"/>
      <c r="HU21" s="65"/>
      <c r="HV21" s="65"/>
      <c r="HW21" s="65"/>
      <c r="HX21" s="65"/>
      <c r="HY21" s="65"/>
      <c r="HZ21" s="65"/>
      <c r="IA21" s="65"/>
      <c r="IB21" s="65"/>
      <c r="IC21" s="65"/>
      <c r="ID21" s="65"/>
      <c r="IE21" s="65"/>
      <c r="IF21" s="65"/>
      <c r="IG21" s="65"/>
      <c r="IH21" s="65"/>
      <c r="II21" s="65"/>
      <c r="IJ21" s="65"/>
      <c r="IK21" s="65"/>
    </row>
    <row r="22" s="64" customFormat="1" ht="30" customHeight="1" spans="1:245">
      <c r="A22" s="89"/>
      <c r="B22" s="79">
        <v>2</v>
      </c>
      <c r="C22" s="84" t="s">
        <v>1641</v>
      </c>
      <c r="D22" s="85">
        <v>17000</v>
      </c>
      <c r="E22" s="86"/>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65"/>
      <c r="BA22" s="65"/>
      <c r="BB22" s="65"/>
      <c r="BC22" s="65"/>
      <c r="BD22" s="65"/>
      <c r="BE22" s="65"/>
      <c r="BF22" s="65"/>
      <c r="BG22" s="65"/>
      <c r="BH22" s="65"/>
      <c r="BI22" s="65"/>
      <c r="BJ22" s="65"/>
      <c r="BK22" s="65"/>
      <c r="BL22" s="65"/>
      <c r="BM22" s="65"/>
      <c r="BN22" s="65"/>
      <c r="BO22" s="65"/>
      <c r="BP22" s="65"/>
      <c r="BQ22" s="65"/>
      <c r="BR22" s="65"/>
      <c r="BS22" s="65"/>
      <c r="BT22" s="65"/>
      <c r="BU22" s="65"/>
      <c r="BV22" s="65"/>
      <c r="BW22" s="65"/>
      <c r="BX22" s="65"/>
      <c r="BY22" s="65"/>
      <c r="BZ22" s="65"/>
      <c r="CA22" s="65"/>
      <c r="CB22" s="65"/>
      <c r="CC22" s="65"/>
      <c r="CD22" s="65"/>
      <c r="CE22" s="65"/>
      <c r="CF22" s="65"/>
      <c r="CG22" s="65"/>
      <c r="CH22" s="65"/>
      <c r="CI22" s="65"/>
      <c r="CJ22" s="65"/>
      <c r="CK22" s="65"/>
      <c r="CL22" s="65"/>
      <c r="CM22" s="65"/>
      <c r="CN22" s="65"/>
      <c r="CO22" s="65"/>
      <c r="CP22" s="65"/>
      <c r="CQ22" s="65"/>
      <c r="CR22" s="65"/>
      <c r="CS22" s="65"/>
      <c r="CT22" s="65"/>
      <c r="CU22" s="65"/>
      <c r="CV22" s="65"/>
      <c r="CW22" s="65"/>
      <c r="CX22" s="65"/>
      <c r="CY22" s="65"/>
      <c r="CZ22" s="65"/>
      <c r="DA22" s="65"/>
      <c r="DB22" s="65"/>
      <c r="DC22" s="65"/>
      <c r="DD22" s="65"/>
      <c r="DE22" s="65"/>
      <c r="DF22" s="65"/>
      <c r="DG22" s="65"/>
      <c r="DH22" s="65"/>
      <c r="DI22" s="65"/>
      <c r="DJ22" s="65"/>
      <c r="DK22" s="65"/>
      <c r="DL22" s="65"/>
      <c r="DM22" s="65"/>
      <c r="DN22" s="65"/>
      <c r="DO22" s="65"/>
      <c r="DP22" s="65"/>
      <c r="DQ22" s="65"/>
      <c r="DR22" s="65"/>
      <c r="DS22" s="65"/>
      <c r="DT22" s="65"/>
      <c r="DU22" s="65"/>
      <c r="DV22" s="65"/>
      <c r="DW22" s="65"/>
      <c r="DX22" s="65"/>
      <c r="DY22" s="65"/>
      <c r="DZ22" s="65"/>
      <c r="EA22" s="65"/>
      <c r="EB22" s="65"/>
      <c r="EC22" s="65"/>
      <c r="ED22" s="65"/>
      <c r="EE22" s="65"/>
      <c r="EF22" s="65"/>
      <c r="EG22" s="65"/>
      <c r="EH22" s="65"/>
      <c r="EI22" s="65"/>
      <c r="EJ22" s="65"/>
      <c r="EK22" s="65"/>
      <c r="EL22" s="65"/>
      <c r="EM22" s="65"/>
      <c r="EN22" s="65"/>
      <c r="EO22" s="65"/>
      <c r="EP22" s="65"/>
      <c r="EQ22" s="65"/>
      <c r="ER22" s="65"/>
      <c r="ES22" s="65"/>
      <c r="ET22" s="65"/>
      <c r="EU22" s="65"/>
      <c r="EV22" s="65"/>
      <c r="EW22" s="65"/>
      <c r="EX22" s="65"/>
      <c r="EY22" s="65"/>
      <c r="EZ22" s="65"/>
      <c r="FA22" s="65"/>
      <c r="FB22" s="65"/>
      <c r="FC22" s="65"/>
      <c r="FD22" s="65"/>
      <c r="FE22" s="65"/>
      <c r="FF22" s="65"/>
      <c r="FG22" s="65"/>
      <c r="FH22" s="65"/>
      <c r="FI22" s="65"/>
      <c r="FJ22" s="65"/>
      <c r="FK22" s="65"/>
      <c r="FL22" s="65"/>
      <c r="FM22" s="65"/>
      <c r="FN22" s="65"/>
      <c r="FO22" s="65"/>
      <c r="FP22" s="65"/>
      <c r="FQ22" s="65"/>
      <c r="FR22" s="65"/>
      <c r="FS22" s="65"/>
      <c r="FT22" s="65"/>
      <c r="FU22" s="65"/>
      <c r="FV22" s="65"/>
      <c r="FW22" s="65"/>
      <c r="FX22" s="65"/>
      <c r="FY22" s="65"/>
      <c r="FZ22" s="65"/>
      <c r="GA22" s="65"/>
      <c r="GB22" s="65"/>
      <c r="GC22" s="65"/>
      <c r="GD22" s="65"/>
      <c r="GE22" s="65"/>
      <c r="GF22" s="65"/>
      <c r="GG22" s="65"/>
      <c r="GH22" s="65"/>
      <c r="GI22" s="65"/>
      <c r="GJ22" s="65"/>
      <c r="GK22" s="65"/>
      <c r="GL22" s="65"/>
      <c r="GM22" s="65"/>
      <c r="GN22" s="65"/>
      <c r="GO22" s="65"/>
      <c r="GP22" s="65"/>
      <c r="GQ22" s="65"/>
      <c r="GR22" s="65"/>
      <c r="GS22" s="65"/>
      <c r="GT22" s="65"/>
      <c r="GU22" s="65"/>
      <c r="GV22" s="65"/>
      <c r="GW22" s="65"/>
      <c r="GX22" s="65"/>
      <c r="GY22" s="65"/>
      <c r="GZ22" s="65"/>
      <c r="HA22" s="65"/>
      <c r="HB22" s="65"/>
      <c r="HC22" s="65"/>
      <c r="HD22" s="65"/>
      <c r="HE22" s="65"/>
      <c r="HF22" s="65"/>
      <c r="HG22" s="65"/>
      <c r="HH22" s="65"/>
      <c r="HI22" s="65"/>
      <c r="HJ22" s="65"/>
      <c r="HK22" s="65"/>
      <c r="HL22" s="65"/>
      <c r="HM22" s="65"/>
      <c r="HN22" s="65"/>
      <c r="HO22" s="65"/>
      <c r="HP22" s="65"/>
      <c r="HQ22" s="65"/>
      <c r="HR22" s="65"/>
      <c r="HS22" s="65"/>
      <c r="HT22" s="65"/>
      <c r="HU22" s="65"/>
      <c r="HV22" s="65"/>
      <c r="HW22" s="65"/>
      <c r="HX22" s="65"/>
      <c r="HY22" s="65"/>
      <c r="HZ22" s="65"/>
      <c r="IA22" s="65"/>
      <c r="IB22" s="65"/>
      <c r="IC22" s="65"/>
      <c r="ID22" s="65"/>
      <c r="IE22" s="65"/>
      <c r="IF22" s="65"/>
      <c r="IG22" s="65"/>
      <c r="IH22" s="65"/>
      <c r="II22" s="65"/>
      <c r="IJ22" s="65"/>
      <c r="IK22" s="65"/>
    </row>
    <row r="23" s="64" customFormat="1" ht="30" customHeight="1" spans="1:245">
      <c r="A23" s="89"/>
      <c r="B23" s="79">
        <v>3</v>
      </c>
      <c r="C23" s="84" t="s">
        <v>1642</v>
      </c>
      <c r="D23" s="85">
        <v>13000</v>
      </c>
      <c r="E23" s="86"/>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c r="AZ23" s="65"/>
      <c r="BA23" s="65"/>
      <c r="BB23" s="65"/>
      <c r="BC23" s="65"/>
      <c r="BD23" s="65"/>
      <c r="BE23" s="65"/>
      <c r="BF23" s="65"/>
      <c r="BG23" s="65"/>
      <c r="BH23" s="65"/>
      <c r="BI23" s="65"/>
      <c r="BJ23" s="65"/>
      <c r="BK23" s="65"/>
      <c r="BL23" s="65"/>
      <c r="BM23" s="65"/>
      <c r="BN23" s="65"/>
      <c r="BO23" s="65"/>
      <c r="BP23" s="65"/>
      <c r="BQ23" s="65"/>
      <c r="BR23" s="65"/>
      <c r="BS23" s="65"/>
      <c r="BT23" s="65"/>
      <c r="BU23" s="65"/>
      <c r="BV23" s="65"/>
      <c r="BW23" s="65"/>
      <c r="BX23" s="65"/>
      <c r="BY23" s="65"/>
      <c r="BZ23" s="65"/>
      <c r="CA23" s="65"/>
      <c r="CB23" s="65"/>
      <c r="CC23" s="65"/>
      <c r="CD23" s="65"/>
      <c r="CE23" s="65"/>
      <c r="CF23" s="65"/>
      <c r="CG23" s="65"/>
      <c r="CH23" s="65"/>
      <c r="CI23" s="65"/>
      <c r="CJ23" s="65"/>
      <c r="CK23" s="65"/>
      <c r="CL23" s="65"/>
      <c r="CM23" s="65"/>
      <c r="CN23" s="65"/>
      <c r="CO23" s="65"/>
      <c r="CP23" s="65"/>
      <c r="CQ23" s="65"/>
      <c r="CR23" s="65"/>
      <c r="CS23" s="65"/>
      <c r="CT23" s="65"/>
      <c r="CU23" s="65"/>
      <c r="CV23" s="65"/>
      <c r="CW23" s="65"/>
      <c r="CX23" s="65"/>
      <c r="CY23" s="65"/>
      <c r="CZ23" s="65"/>
      <c r="DA23" s="65"/>
      <c r="DB23" s="65"/>
      <c r="DC23" s="65"/>
      <c r="DD23" s="65"/>
      <c r="DE23" s="65"/>
      <c r="DF23" s="65"/>
      <c r="DG23" s="65"/>
      <c r="DH23" s="65"/>
      <c r="DI23" s="65"/>
      <c r="DJ23" s="65"/>
      <c r="DK23" s="65"/>
      <c r="DL23" s="65"/>
      <c r="DM23" s="65"/>
      <c r="DN23" s="65"/>
      <c r="DO23" s="65"/>
      <c r="DP23" s="65"/>
      <c r="DQ23" s="65"/>
      <c r="DR23" s="65"/>
      <c r="DS23" s="65"/>
      <c r="DT23" s="65"/>
      <c r="DU23" s="65"/>
      <c r="DV23" s="65"/>
      <c r="DW23" s="65"/>
      <c r="DX23" s="65"/>
      <c r="DY23" s="65"/>
      <c r="DZ23" s="65"/>
      <c r="EA23" s="65"/>
      <c r="EB23" s="65"/>
      <c r="EC23" s="65"/>
      <c r="ED23" s="65"/>
      <c r="EE23" s="65"/>
      <c r="EF23" s="65"/>
      <c r="EG23" s="65"/>
      <c r="EH23" s="65"/>
      <c r="EI23" s="65"/>
      <c r="EJ23" s="65"/>
      <c r="EK23" s="65"/>
      <c r="EL23" s="65"/>
      <c r="EM23" s="65"/>
      <c r="EN23" s="65"/>
      <c r="EO23" s="65"/>
      <c r="EP23" s="65"/>
      <c r="EQ23" s="65"/>
      <c r="ER23" s="65"/>
      <c r="ES23" s="65"/>
      <c r="ET23" s="65"/>
      <c r="EU23" s="65"/>
      <c r="EV23" s="65"/>
      <c r="EW23" s="65"/>
      <c r="EX23" s="65"/>
      <c r="EY23" s="65"/>
      <c r="EZ23" s="65"/>
      <c r="FA23" s="65"/>
      <c r="FB23" s="65"/>
      <c r="FC23" s="65"/>
      <c r="FD23" s="65"/>
      <c r="FE23" s="65"/>
      <c r="FF23" s="65"/>
      <c r="FG23" s="65"/>
      <c r="FH23" s="65"/>
      <c r="FI23" s="65"/>
      <c r="FJ23" s="65"/>
      <c r="FK23" s="65"/>
      <c r="FL23" s="65"/>
      <c r="FM23" s="65"/>
      <c r="FN23" s="65"/>
      <c r="FO23" s="65"/>
      <c r="FP23" s="65"/>
      <c r="FQ23" s="65"/>
      <c r="FR23" s="65"/>
      <c r="FS23" s="65"/>
      <c r="FT23" s="65"/>
      <c r="FU23" s="65"/>
      <c r="FV23" s="65"/>
      <c r="FW23" s="65"/>
      <c r="FX23" s="65"/>
      <c r="FY23" s="65"/>
      <c r="FZ23" s="65"/>
      <c r="GA23" s="65"/>
      <c r="GB23" s="65"/>
      <c r="GC23" s="65"/>
      <c r="GD23" s="65"/>
      <c r="GE23" s="65"/>
      <c r="GF23" s="65"/>
      <c r="GG23" s="65"/>
      <c r="GH23" s="65"/>
      <c r="GI23" s="65"/>
      <c r="GJ23" s="65"/>
      <c r="GK23" s="65"/>
      <c r="GL23" s="65"/>
      <c r="GM23" s="65"/>
      <c r="GN23" s="65"/>
      <c r="GO23" s="65"/>
      <c r="GP23" s="65"/>
      <c r="GQ23" s="65"/>
      <c r="GR23" s="65"/>
      <c r="GS23" s="65"/>
      <c r="GT23" s="65"/>
      <c r="GU23" s="65"/>
      <c r="GV23" s="65"/>
      <c r="GW23" s="65"/>
      <c r="GX23" s="65"/>
      <c r="GY23" s="65"/>
      <c r="GZ23" s="65"/>
      <c r="HA23" s="65"/>
      <c r="HB23" s="65"/>
      <c r="HC23" s="65"/>
      <c r="HD23" s="65"/>
      <c r="HE23" s="65"/>
      <c r="HF23" s="65"/>
      <c r="HG23" s="65"/>
      <c r="HH23" s="65"/>
      <c r="HI23" s="65"/>
      <c r="HJ23" s="65"/>
      <c r="HK23" s="65"/>
      <c r="HL23" s="65"/>
      <c r="HM23" s="65"/>
      <c r="HN23" s="65"/>
      <c r="HO23" s="65"/>
      <c r="HP23" s="65"/>
      <c r="HQ23" s="65"/>
      <c r="HR23" s="65"/>
      <c r="HS23" s="65"/>
      <c r="HT23" s="65"/>
      <c r="HU23" s="65"/>
      <c r="HV23" s="65"/>
      <c r="HW23" s="65"/>
      <c r="HX23" s="65"/>
      <c r="HY23" s="65"/>
      <c r="HZ23" s="65"/>
      <c r="IA23" s="65"/>
      <c r="IB23" s="65"/>
      <c r="IC23" s="65"/>
      <c r="ID23" s="65"/>
      <c r="IE23" s="65"/>
      <c r="IF23" s="65"/>
      <c r="IG23" s="65"/>
      <c r="IH23" s="65"/>
      <c r="II23" s="65"/>
      <c r="IJ23" s="65"/>
      <c r="IK23" s="65"/>
    </row>
    <row r="24" s="64" customFormat="1" ht="30" customHeight="1" spans="1:245">
      <c r="A24" s="89"/>
      <c r="B24" s="79">
        <v>4</v>
      </c>
      <c r="C24" s="84" t="s">
        <v>1643</v>
      </c>
      <c r="D24" s="85">
        <v>4700</v>
      </c>
      <c r="E24" s="86"/>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c r="BK24" s="65"/>
      <c r="BL24" s="65"/>
      <c r="BM24" s="65"/>
      <c r="BN24" s="65"/>
      <c r="BO24" s="65"/>
      <c r="BP24" s="65"/>
      <c r="BQ24" s="65"/>
      <c r="BR24" s="65"/>
      <c r="BS24" s="65"/>
      <c r="BT24" s="65"/>
      <c r="BU24" s="65"/>
      <c r="BV24" s="65"/>
      <c r="BW24" s="65"/>
      <c r="BX24" s="65"/>
      <c r="BY24" s="65"/>
      <c r="BZ24" s="65"/>
      <c r="CA24" s="65"/>
      <c r="CB24" s="65"/>
      <c r="CC24" s="65"/>
      <c r="CD24" s="65"/>
      <c r="CE24" s="65"/>
      <c r="CF24" s="65"/>
      <c r="CG24" s="65"/>
      <c r="CH24" s="65"/>
      <c r="CI24" s="65"/>
      <c r="CJ24" s="65"/>
      <c r="CK24" s="65"/>
      <c r="CL24" s="65"/>
      <c r="CM24" s="65"/>
      <c r="CN24" s="65"/>
      <c r="CO24" s="65"/>
      <c r="CP24" s="65"/>
      <c r="CQ24" s="65"/>
      <c r="CR24" s="65"/>
      <c r="CS24" s="65"/>
      <c r="CT24" s="65"/>
      <c r="CU24" s="65"/>
      <c r="CV24" s="65"/>
      <c r="CW24" s="65"/>
      <c r="CX24" s="65"/>
      <c r="CY24" s="65"/>
      <c r="CZ24" s="65"/>
      <c r="DA24" s="65"/>
      <c r="DB24" s="65"/>
      <c r="DC24" s="65"/>
      <c r="DD24" s="65"/>
      <c r="DE24" s="65"/>
      <c r="DF24" s="65"/>
      <c r="DG24" s="65"/>
      <c r="DH24" s="65"/>
      <c r="DI24" s="65"/>
      <c r="DJ24" s="65"/>
      <c r="DK24" s="65"/>
      <c r="DL24" s="65"/>
      <c r="DM24" s="65"/>
      <c r="DN24" s="65"/>
      <c r="DO24" s="65"/>
      <c r="DP24" s="65"/>
      <c r="DQ24" s="65"/>
      <c r="DR24" s="65"/>
      <c r="DS24" s="65"/>
      <c r="DT24" s="65"/>
      <c r="DU24" s="65"/>
      <c r="DV24" s="65"/>
      <c r="DW24" s="65"/>
      <c r="DX24" s="65"/>
      <c r="DY24" s="65"/>
      <c r="DZ24" s="65"/>
      <c r="EA24" s="65"/>
      <c r="EB24" s="65"/>
      <c r="EC24" s="65"/>
      <c r="ED24" s="65"/>
      <c r="EE24" s="65"/>
      <c r="EF24" s="65"/>
      <c r="EG24" s="65"/>
      <c r="EH24" s="65"/>
      <c r="EI24" s="65"/>
      <c r="EJ24" s="65"/>
      <c r="EK24" s="65"/>
      <c r="EL24" s="65"/>
      <c r="EM24" s="65"/>
      <c r="EN24" s="65"/>
      <c r="EO24" s="65"/>
      <c r="EP24" s="65"/>
      <c r="EQ24" s="65"/>
      <c r="ER24" s="65"/>
      <c r="ES24" s="65"/>
      <c r="ET24" s="65"/>
      <c r="EU24" s="65"/>
      <c r="EV24" s="65"/>
      <c r="EW24" s="65"/>
      <c r="EX24" s="65"/>
      <c r="EY24" s="65"/>
      <c r="EZ24" s="65"/>
      <c r="FA24" s="65"/>
      <c r="FB24" s="65"/>
      <c r="FC24" s="65"/>
      <c r="FD24" s="65"/>
      <c r="FE24" s="65"/>
      <c r="FF24" s="65"/>
      <c r="FG24" s="65"/>
      <c r="FH24" s="65"/>
      <c r="FI24" s="65"/>
      <c r="FJ24" s="65"/>
      <c r="FK24" s="65"/>
      <c r="FL24" s="65"/>
      <c r="FM24" s="65"/>
      <c r="FN24" s="65"/>
      <c r="FO24" s="65"/>
      <c r="FP24" s="65"/>
      <c r="FQ24" s="65"/>
      <c r="FR24" s="65"/>
      <c r="FS24" s="65"/>
      <c r="FT24" s="65"/>
      <c r="FU24" s="65"/>
      <c r="FV24" s="65"/>
      <c r="FW24" s="65"/>
      <c r="FX24" s="65"/>
      <c r="FY24" s="65"/>
      <c r="FZ24" s="65"/>
      <c r="GA24" s="65"/>
      <c r="GB24" s="65"/>
      <c r="GC24" s="65"/>
      <c r="GD24" s="65"/>
      <c r="GE24" s="65"/>
      <c r="GF24" s="65"/>
      <c r="GG24" s="65"/>
      <c r="GH24" s="65"/>
      <c r="GI24" s="65"/>
      <c r="GJ24" s="65"/>
      <c r="GK24" s="65"/>
      <c r="GL24" s="65"/>
      <c r="GM24" s="65"/>
      <c r="GN24" s="65"/>
      <c r="GO24" s="65"/>
      <c r="GP24" s="65"/>
      <c r="GQ24" s="65"/>
      <c r="GR24" s="65"/>
      <c r="GS24" s="65"/>
      <c r="GT24" s="65"/>
      <c r="GU24" s="65"/>
      <c r="GV24" s="65"/>
      <c r="GW24" s="65"/>
      <c r="GX24" s="65"/>
      <c r="GY24" s="65"/>
      <c r="GZ24" s="65"/>
      <c r="HA24" s="65"/>
      <c r="HB24" s="65"/>
      <c r="HC24" s="65"/>
      <c r="HD24" s="65"/>
      <c r="HE24" s="65"/>
      <c r="HF24" s="65"/>
      <c r="HG24" s="65"/>
      <c r="HH24" s="65"/>
      <c r="HI24" s="65"/>
      <c r="HJ24" s="65"/>
      <c r="HK24" s="65"/>
      <c r="HL24" s="65"/>
      <c r="HM24" s="65"/>
      <c r="HN24" s="65"/>
      <c r="HO24" s="65"/>
      <c r="HP24" s="65"/>
      <c r="HQ24" s="65"/>
      <c r="HR24" s="65"/>
      <c r="HS24" s="65"/>
      <c r="HT24" s="65"/>
      <c r="HU24" s="65"/>
      <c r="HV24" s="65"/>
      <c r="HW24" s="65"/>
      <c r="HX24" s="65"/>
      <c r="HY24" s="65"/>
      <c r="HZ24" s="65"/>
      <c r="IA24" s="65"/>
      <c r="IB24" s="65"/>
      <c r="IC24" s="65"/>
      <c r="ID24" s="65"/>
      <c r="IE24" s="65"/>
      <c r="IF24" s="65"/>
      <c r="IG24" s="65"/>
      <c r="IH24" s="65"/>
      <c r="II24" s="65"/>
      <c r="IJ24" s="65"/>
      <c r="IK24" s="65"/>
    </row>
    <row r="25" s="64" customFormat="1" ht="30" customHeight="1" spans="1:245">
      <c r="A25" s="89"/>
      <c r="B25" s="79">
        <v>5</v>
      </c>
      <c r="C25" s="84" t="s">
        <v>1644</v>
      </c>
      <c r="D25" s="85">
        <v>1800</v>
      </c>
      <c r="E25" s="86"/>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c r="AZ25" s="65"/>
      <c r="BA25" s="65"/>
      <c r="BB25" s="65"/>
      <c r="BC25" s="65"/>
      <c r="BD25" s="65"/>
      <c r="BE25" s="65"/>
      <c r="BF25" s="65"/>
      <c r="BG25" s="65"/>
      <c r="BH25" s="65"/>
      <c r="BI25" s="65"/>
      <c r="BJ25" s="65"/>
      <c r="BK25" s="65"/>
      <c r="BL25" s="65"/>
      <c r="BM25" s="65"/>
      <c r="BN25" s="65"/>
      <c r="BO25" s="65"/>
      <c r="BP25" s="65"/>
      <c r="BQ25" s="65"/>
      <c r="BR25" s="65"/>
      <c r="BS25" s="65"/>
      <c r="BT25" s="65"/>
      <c r="BU25" s="65"/>
      <c r="BV25" s="65"/>
      <c r="BW25" s="65"/>
      <c r="BX25" s="65"/>
      <c r="BY25" s="65"/>
      <c r="BZ25" s="65"/>
      <c r="CA25" s="65"/>
      <c r="CB25" s="65"/>
      <c r="CC25" s="65"/>
      <c r="CD25" s="65"/>
      <c r="CE25" s="65"/>
      <c r="CF25" s="65"/>
      <c r="CG25" s="65"/>
      <c r="CH25" s="65"/>
      <c r="CI25" s="65"/>
      <c r="CJ25" s="65"/>
      <c r="CK25" s="65"/>
      <c r="CL25" s="65"/>
      <c r="CM25" s="65"/>
      <c r="CN25" s="65"/>
      <c r="CO25" s="65"/>
      <c r="CP25" s="65"/>
      <c r="CQ25" s="65"/>
      <c r="CR25" s="65"/>
      <c r="CS25" s="65"/>
      <c r="CT25" s="65"/>
      <c r="CU25" s="65"/>
      <c r="CV25" s="65"/>
      <c r="CW25" s="65"/>
      <c r="CX25" s="65"/>
      <c r="CY25" s="65"/>
      <c r="CZ25" s="65"/>
      <c r="DA25" s="65"/>
      <c r="DB25" s="65"/>
      <c r="DC25" s="65"/>
      <c r="DD25" s="65"/>
      <c r="DE25" s="65"/>
      <c r="DF25" s="65"/>
      <c r="DG25" s="65"/>
      <c r="DH25" s="65"/>
      <c r="DI25" s="65"/>
      <c r="DJ25" s="65"/>
      <c r="DK25" s="65"/>
      <c r="DL25" s="65"/>
      <c r="DM25" s="65"/>
      <c r="DN25" s="65"/>
      <c r="DO25" s="65"/>
      <c r="DP25" s="65"/>
      <c r="DQ25" s="65"/>
      <c r="DR25" s="65"/>
      <c r="DS25" s="65"/>
      <c r="DT25" s="65"/>
      <c r="DU25" s="65"/>
      <c r="DV25" s="65"/>
      <c r="DW25" s="65"/>
      <c r="DX25" s="65"/>
      <c r="DY25" s="65"/>
      <c r="DZ25" s="65"/>
      <c r="EA25" s="65"/>
      <c r="EB25" s="65"/>
      <c r="EC25" s="65"/>
      <c r="ED25" s="65"/>
      <c r="EE25" s="65"/>
      <c r="EF25" s="65"/>
      <c r="EG25" s="65"/>
      <c r="EH25" s="65"/>
      <c r="EI25" s="65"/>
      <c r="EJ25" s="65"/>
      <c r="EK25" s="65"/>
      <c r="EL25" s="65"/>
      <c r="EM25" s="65"/>
      <c r="EN25" s="65"/>
      <c r="EO25" s="65"/>
      <c r="EP25" s="65"/>
      <c r="EQ25" s="65"/>
      <c r="ER25" s="65"/>
      <c r="ES25" s="65"/>
      <c r="ET25" s="65"/>
      <c r="EU25" s="65"/>
      <c r="EV25" s="65"/>
      <c r="EW25" s="65"/>
      <c r="EX25" s="65"/>
      <c r="EY25" s="65"/>
      <c r="EZ25" s="65"/>
      <c r="FA25" s="65"/>
      <c r="FB25" s="65"/>
      <c r="FC25" s="65"/>
      <c r="FD25" s="65"/>
      <c r="FE25" s="65"/>
      <c r="FF25" s="65"/>
      <c r="FG25" s="65"/>
      <c r="FH25" s="65"/>
      <c r="FI25" s="65"/>
      <c r="FJ25" s="65"/>
      <c r="FK25" s="65"/>
      <c r="FL25" s="65"/>
      <c r="FM25" s="65"/>
      <c r="FN25" s="65"/>
      <c r="FO25" s="65"/>
      <c r="FP25" s="65"/>
      <c r="FQ25" s="65"/>
      <c r="FR25" s="65"/>
      <c r="FS25" s="65"/>
      <c r="FT25" s="65"/>
      <c r="FU25" s="65"/>
      <c r="FV25" s="65"/>
      <c r="FW25" s="65"/>
      <c r="FX25" s="65"/>
      <c r="FY25" s="65"/>
      <c r="FZ25" s="65"/>
      <c r="GA25" s="65"/>
      <c r="GB25" s="65"/>
      <c r="GC25" s="65"/>
      <c r="GD25" s="65"/>
      <c r="GE25" s="65"/>
      <c r="GF25" s="65"/>
      <c r="GG25" s="65"/>
      <c r="GH25" s="65"/>
      <c r="GI25" s="65"/>
      <c r="GJ25" s="65"/>
      <c r="GK25" s="65"/>
      <c r="GL25" s="65"/>
      <c r="GM25" s="65"/>
      <c r="GN25" s="65"/>
      <c r="GO25" s="65"/>
      <c r="GP25" s="65"/>
      <c r="GQ25" s="65"/>
      <c r="GR25" s="65"/>
      <c r="GS25" s="65"/>
      <c r="GT25" s="65"/>
      <c r="GU25" s="65"/>
      <c r="GV25" s="65"/>
      <c r="GW25" s="65"/>
      <c r="GX25" s="65"/>
      <c r="GY25" s="65"/>
      <c r="GZ25" s="65"/>
      <c r="HA25" s="65"/>
      <c r="HB25" s="65"/>
      <c r="HC25" s="65"/>
      <c r="HD25" s="65"/>
      <c r="HE25" s="65"/>
      <c r="HF25" s="65"/>
      <c r="HG25" s="65"/>
      <c r="HH25" s="65"/>
      <c r="HI25" s="65"/>
      <c r="HJ25" s="65"/>
      <c r="HK25" s="65"/>
      <c r="HL25" s="65"/>
      <c r="HM25" s="65"/>
      <c r="HN25" s="65"/>
      <c r="HO25" s="65"/>
      <c r="HP25" s="65"/>
      <c r="HQ25" s="65"/>
      <c r="HR25" s="65"/>
      <c r="HS25" s="65"/>
      <c r="HT25" s="65"/>
      <c r="HU25" s="65"/>
      <c r="HV25" s="65"/>
      <c r="HW25" s="65"/>
      <c r="HX25" s="65"/>
      <c r="HY25" s="65"/>
      <c r="HZ25" s="65"/>
      <c r="IA25" s="65"/>
      <c r="IB25" s="65"/>
      <c r="IC25" s="65"/>
      <c r="ID25" s="65"/>
      <c r="IE25" s="65"/>
      <c r="IF25" s="65"/>
      <c r="IG25" s="65"/>
      <c r="IH25" s="65"/>
      <c r="II25" s="65"/>
      <c r="IJ25" s="65"/>
      <c r="IK25" s="65"/>
    </row>
    <row r="26" s="64" customFormat="1" ht="30" customHeight="1" spans="1:245">
      <c r="A26" s="89"/>
      <c r="B26" s="79">
        <v>6</v>
      </c>
      <c r="C26" s="87" t="s">
        <v>1645</v>
      </c>
      <c r="D26" s="85">
        <v>30000</v>
      </c>
      <c r="E26" s="86"/>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c r="BK26" s="65"/>
      <c r="BL26" s="65"/>
      <c r="BM26" s="65"/>
      <c r="BN26" s="65"/>
      <c r="BO26" s="65"/>
      <c r="BP26" s="65"/>
      <c r="BQ26" s="65"/>
      <c r="BR26" s="65"/>
      <c r="BS26" s="65"/>
      <c r="BT26" s="65"/>
      <c r="BU26" s="65"/>
      <c r="BV26" s="65"/>
      <c r="BW26" s="65"/>
      <c r="BX26" s="65"/>
      <c r="BY26" s="65"/>
      <c r="BZ26" s="65"/>
      <c r="CA26" s="65"/>
      <c r="CB26" s="65"/>
      <c r="CC26" s="65"/>
      <c r="CD26" s="65"/>
      <c r="CE26" s="65"/>
      <c r="CF26" s="65"/>
      <c r="CG26" s="65"/>
      <c r="CH26" s="65"/>
      <c r="CI26" s="65"/>
      <c r="CJ26" s="65"/>
      <c r="CK26" s="65"/>
      <c r="CL26" s="65"/>
      <c r="CM26" s="65"/>
      <c r="CN26" s="65"/>
      <c r="CO26" s="65"/>
      <c r="CP26" s="65"/>
      <c r="CQ26" s="65"/>
      <c r="CR26" s="65"/>
      <c r="CS26" s="65"/>
      <c r="CT26" s="65"/>
      <c r="CU26" s="65"/>
      <c r="CV26" s="65"/>
      <c r="CW26" s="65"/>
      <c r="CX26" s="65"/>
      <c r="CY26" s="65"/>
      <c r="CZ26" s="65"/>
      <c r="DA26" s="65"/>
      <c r="DB26" s="65"/>
      <c r="DC26" s="65"/>
      <c r="DD26" s="65"/>
      <c r="DE26" s="65"/>
      <c r="DF26" s="65"/>
      <c r="DG26" s="65"/>
      <c r="DH26" s="65"/>
      <c r="DI26" s="65"/>
      <c r="DJ26" s="65"/>
      <c r="DK26" s="65"/>
      <c r="DL26" s="65"/>
      <c r="DM26" s="65"/>
      <c r="DN26" s="65"/>
      <c r="DO26" s="65"/>
      <c r="DP26" s="65"/>
      <c r="DQ26" s="65"/>
      <c r="DR26" s="65"/>
      <c r="DS26" s="65"/>
      <c r="DT26" s="65"/>
      <c r="DU26" s="65"/>
      <c r="DV26" s="65"/>
      <c r="DW26" s="65"/>
      <c r="DX26" s="65"/>
      <c r="DY26" s="65"/>
      <c r="DZ26" s="65"/>
      <c r="EA26" s="65"/>
      <c r="EB26" s="65"/>
      <c r="EC26" s="65"/>
      <c r="ED26" s="65"/>
      <c r="EE26" s="65"/>
      <c r="EF26" s="65"/>
      <c r="EG26" s="65"/>
      <c r="EH26" s="65"/>
      <c r="EI26" s="65"/>
      <c r="EJ26" s="65"/>
      <c r="EK26" s="65"/>
      <c r="EL26" s="65"/>
      <c r="EM26" s="65"/>
      <c r="EN26" s="65"/>
      <c r="EO26" s="65"/>
      <c r="EP26" s="65"/>
      <c r="EQ26" s="65"/>
      <c r="ER26" s="65"/>
      <c r="ES26" s="65"/>
      <c r="ET26" s="65"/>
      <c r="EU26" s="65"/>
      <c r="EV26" s="65"/>
      <c r="EW26" s="65"/>
      <c r="EX26" s="65"/>
      <c r="EY26" s="65"/>
      <c r="EZ26" s="65"/>
      <c r="FA26" s="65"/>
      <c r="FB26" s="65"/>
      <c r="FC26" s="65"/>
      <c r="FD26" s="65"/>
      <c r="FE26" s="65"/>
      <c r="FF26" s="65"/>
      <c r="FG26" s="65"/>
      <c r="FH26" s="65"/>
      <c r="FI26" s="65"/>
      <c r="FJ26" s="65"/>
      <c r="FK26" s="65"/>
      <c r="FL26" s="65"/>
      <c r="FM26" s="65"/>
      <c r="FN26" s="65"/>
      <c r="FO26" s="65"/>
      <c r="FP26" s="65"/>
      <c r="FQ26" s="65"/>
      <c r="FR26" s="65"/>
      <c r="FS26" s="65"/>
      <c r="FT26" s="65"/>
      <c r="FU26" s="65"/>
      <c r="FV26" s="65"/>
      <c r="FW26" s="65"/>
      <c r="FX26" s="65"/>
      <c r="FY26" s="65"/>
      <c r="FZ26" s="65"/>
      <c r="GA26" s="65"/>
      <c r="GB26" s="65"/>
      <c r="GC26" s="65"/>
      <c r="GD26" s="65"/>
      <c r="GE26" s="65"/>
      <c r="GF26" s="65"/>
      <c r="GG26" s="65"/>
      <c r="GH26" s="65"/>
      <c r="GI26" s="65"/>
      <c r="GJ26" s="65"/>
      <c r="GK26" s="65"/>
      <c r="GL26" s="65"/>
      <c r="GM26" s="65"/>
      <c r="GN26" s="65"/>
      <c r="GO26" s="65"/>
      <c r="GP26" s="65"/>
      <c r="GQ26" s="65"/>
      <c r="GR26" s="65"/>
      <c r="GS26" s="65"/>
      <c r="GT26" s="65"/>
      <c r="GU26" s="65"/>
      <c r="GV26" s="65"/>
      <c r="GW26" s="65"/>
      <c r="GX26" s="65"/>
      <c r="GY26" s="65"/>
      <c r="GZ26" s="65"/>
      <c r="HA26" s="65"/>
      <c r="HB26" s="65"/>
      <c r="HC26" s="65"/>
      <c r="HD26" s="65"/>
      <c r="HE26" s="65"/>
      <c r="HF26" s="65"/>
      <c r="HG26" s="65"/>
      <c r="HH26" s="65"/>
      <c r="HI26" s="65"/>
      <c r="HJ26" s="65"/>
      <c r="HK26" s="65"/>
      <c r="HL26" s="65"/>
      <c r="HM26" s="65"/>
      <c r="HN26" s="65"/>
      <c r="HO26" s="65"/>
      <c r="HP26" s="65"/>
      <c r="HQ26" s="65"/>
      <c r="HR26" s="65"/>
      <c r="HS26" s="65"/>
      <c r="HT26" s="65"/>
      <c r="HU26" s="65"/>
      <c r="HV26" s="65"/>
      <c r="HW26" s="65"/>
      <c r="HX26" s="65"/>
      <c r="HY26" s="65"/>
      <c r="HZ26" s="65"/>
      <c r="IA26" s="65"/>
      <c r="IB26" s="65"/>
      <c r="IC26" s="65"/>
      <c r="ID26" s="65"/>
      <c r="IE26" s="65"/>
      <c r="IF26" s="65"/>
      <c r="IG26" s="65"/>
      <c r="IH26" s="65"/>
      <c r="II26" s="65"/>
      <c r="IJ26" s="65"/>
      <c r="IK26" s="65"/>
    </row>
    <row r="27" s="64" customFormat="1" ht="30" customHeight="1" spans="1:245">
      <c r="A27" s="89"/>
      <c r="B27" s="79">
        <v>7</v>
      </c>
      <c r="C27" s="87" t="s">
        <v>1646</v>
      </c>
      <c r="D27" s="85">
        <v>3000</v>
      </c>
      <c r="E27" s="86"/>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65"/>
      <c r="BK27" s="65"/>
      <c r="BL27" s="65"/>
      <c r="BM27" s="65"/>
      <c r="BN27" s="65"/>
      <c r="BO27" s="65"/>
      <c r="BP27" s="65"/>
      <c r="BQ27" s="65"/>
      <c r="BR27" s="65"/>
      <c r="BS27" s="65"/>
      <c r="BT27" s="65"/>
      <c r="BU27" s="65"/>
      <c r="BV27" s="65"/>
      <c r="BW27" s="65"/>
      <c r="BX27" s="65"/>
      <c r="BY27" s="65"/>
      <c r="BZ27" s="65"/>
      <c r="CA27" s="65"/>
      <c r="CB27" s="65"/>
      <c r="CC27" s="65"/>
      <c r="CD27" s="65"/>
      <c r="CE27" s="65"/>
      <c r="CF27" s="65"/>
      <c r="CG27" s="65"/>
      <c r="CH27" s="65"/>
      <c r="CI27" s="65"/>
      <c r="CJ27" s="65"/>
      <c r="CK27" s="65"/>
      <c r="CL27" s="65"/>
      <c r="CM27" s="65"/>
      <c r="CN27" s="65"/>
      <c r="CO27" s="65"/>
      <c r="CP27" s="65"/>
      <c r="CQ27" s="65"/>
      <c r="CR27" s="65"/>
      <c r="CS27" s="65"/>
      <c r="CT27" s="65"/>
      <c r="CU27" s="65"/>
      <c r="CV27" s="65"/>
      <c r="CW27" s="65"/>
      <c r="CX27" s="65"/>
      <c r="CY27" s="65"/>
      <c r="CZ27" s="65"/>
      <c r="DA27" s="65"/>
      <c r="DB27" s="65"/>
      <c r="DC27" s="65"/>
      <c r="DD27" s="65"/>
      <c r="DE27" s="65"/>
      <c r="DF27" s="65"/>
      <c r="DG27" s="65"/>
      <c r="DH27" s="65"/>
      <c r="DI27" s="65"/>
      <c r="DJ27" s="65"/>
      <c r="DK27" s="65"/>
      <c r="DL27" s="65"/>
      <c r="DM27" s="65"/>
      <c r="DN27" s="65"/>
      <c r="DO27" s="65"/>
      <c r="DP27" s="65"/>
      <c r="DQ27" s="65"/>
      <c r="DR27" s="65"/>
      <c r="DS27" s="65"/>
      <c r="DT27" s="65"/>
      <c r="DU27" s="65"/>
      <c r="DV27" s="65"/>
      <c r="DW27" s="65"/>
      <c r="DX27" s="65"/>
      <c r="DY27" s="65"/>
      <c r="DZ27" s="65"/>
      <c r="EA27" s="65"/>
      <c r="EB27" s="65"/>
      <c r="EC27" s="65"/>
      <c r="ED27" s="65"/>
      <c r="EE27" s="65"/>
      <c r="EF27" s="65"/>
      <c r="EG27" s="65"/>
      <c r="EH27" s="65"/>
      <c r="EI27" s="65"/>
      <c r="EJ27" s="65"/>
      <c r="EK27" s="65"/>
      <c r="EL27" s="65"/>
      <c r="EM27" s="65"/>
      <c r="EN27" s="65"/>
      <c r="EO27" s="65"/>
      <c r="EP27" s="65"/>
      <c r="EQ27" s="65"/>
      <c r="ER27" s="65"/>
      <c r="ES27" s="65"/>
      <c r="ET27" s="65"/>
      <c r="EU27" s="65"/>
      <c r="EV27" s="65"/>
      <c r="EW27" s="65"/>
      <c r="EX27" s="65"/>
      <c r="EY27" s="65"/>
      <c r="EZ27" s="65"/>
      <c r="FA27" s="65"/>
      <c r="FB27" s="65"/>
      <c r="FC27" s="65"/>
      <c r="FD27" s="65"/>
      <c r="FE27" s="65"/>
      <c r="FF27" s="65"/>
      <c r="FG27" s="65"/>
      <c r="FH27" s="65"/>
      <c r="FI27" s="65"/>
      <c r="FJ27" s="65"/>
      <c r="FK27" s="65"/>
      <c r="FL27" s="65"/>
      <c r="FM27" s="65"/>
      <c r="FN27" s="65"/>
      <c r="FO27" s="65"/>
      <c r="FP27" s="65"/>
      <c r="FQ27" s="65"/>
      <c r="FR27" s="65"/>
      <c r="FS27" s="65"/>
      <c r="FT27" s="65"/>
      <c r="FU27" s="65"/>
      <c r="FV27" s="65"/>
      <c r="FW27" s="65"/>
      <c r="FX27" s="65"/>
      <c r="FY27" s="65"/>
      <c r="FZ27" s="65"/>
      <c r="GA27" s="65"/>
      <c r="GB27" s="65"/>
      <c r="GC27" s="65"/>
      <c r="GD27" s="65"/>
      <c r="GE27" s="65"/>
      <c r="GF27" s="65"/>
      <c r="GG27" s="65"/>
      <c r="GH27" s="65"/>
      <c r="GI27" s="65"/>
      <c r="GJ27" s="65"/>
      <c r="GK27" s="65"/>
      <c r="GL27" s="65"/>
      <c r="GM27" s="65"/>
      <c r="GN27" s="65"/>
      <c r="GO27" s="65"/>
      <c r="GP27" s="65"/>
      <c r="GQ27" s="65"/>
      <c r="GR27" s="65"/>
      <c r="GS27" s="65"/>
      <c r="GT27" s="65"/>
      <c r="GU27" s="65"/>
      <c r="GV27" s="65"/>
      <c r="GW27" s="65"/>
      <c r="GX27" s="65"/>
      <c r="GY27" s="65"/>
      <c r="GZ27" s="65"/>
      <c r="HA27" s="65"/>
      <c r="HB27" s="65"/>
      <c r="HC27" s="65"/>
      <c r="HD27" s="65"/>
      <c r="HE27" s="65"/>
      <c r="HF27" s="65"/>
      <c r="HG27" s="65"/>
      <c r="HH27" s="65"/>
      <c r="HI27" s="65"/>
      <c r="HJ27" s="65"/>
      <c r="HK27" s="65"/>
      <c r="HL27" s="65"/>
      <c r="HM27" s="65"/>
      <c r="HN27" s="65"/>
      <c r="HO27" s="65"/>
      <c r="HP27" s="65"/>
      <c r="HQ27" s="65"/>
      <c r="HR27" s="65"/>
      <c r="HS27" s="65"/>
      <c r="HT27" s="65"/>
      <c r="HU27" s="65"/>
      <c r="HV27" s="65"/>
      <c r="HW27" s="65"/>
      <c r="HX27" s="65"/>
      <c r="HY27" s="65"/>
      <c r="HZ27" s="65"/>
      <c r="IA27" s="65"/>
      <c r="IB27" s="65"/>
      <c r="IC27" s="65"/>
      <c r="ID27" s="65"/>
      <c r="IE27" s="65"/>
      <c r="IF27" s="65"/>
      <c r="IG27" s="65"/>
      <c r="IH27" s="65"/>
      <c r="II27" s="65"/>
      <c r="IJ27" s="65"/>
      <c r="IK27" s="65"/>
    </row>
    <row r="28" s="64" customFormat="1" ht="30" customHeight="1" spans="1:245">
      <c r="A28" s="89"/>
      <c r="B28" s="79">
        <v>8</v>
      </c>
      <c r="C28" s="87" t="s">
        <v>1647</v>
      </c>
      <c r="D28" s="85">
        <v>12000</v>
      </c>
      <c r="E28" s="86"/>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c r="AZ28" s="65"/>
      <c r="BA28" s="65"/>
      <c r="BB28" s="65"/>
      <c r="BC28" s="65"/>
      <c r="BD28" s="65"/>
      <c r="BE28" s="65"/>
      <c r="BF28" s="65"/>
      <c r="BG28" s="65"/>
      <c r="BH28" s="65"/>
      <c r="BI28" s="65"/>
      <c r="BJ28" s="65"/>
      <c r="BK28" s="65"/>
      <c r="BL28" s="65"/>
      <c r="BM28" s="65"/>
      <c r="BN28" s="65"/>
      <c r="BO28" s="65"/>
      <c r="BP28" s="65"/>
      <c r="BQ28" s="65"/>
      <c r="BR28" s="65"/>
      <c r="BS28" s="65"/>
      <c r="BT28" s="65"/>
      <c r="BU28" s="65"/>
      <c r="BV28" s="65"/>
      <c r="BW28" s="65"/>
      <c r="BX28" s="65"/>
      <c r="BY28" s="65"/>
      <c r="BZ28" s="65"/>
      <c r="CA28" s="65"/>
      <c r="CB28" s="65"/>
      <c r="CC28" s="65"/>
      <c r="CD28" s="65"/>
      <c r="CE28" s="65"/>
      <c r="CF28" s="65"/>
      <c r="CG28" s="65"/>
      <c r="CH28" s="65"/>
      <c r="CI28" s="65"/>
      <c r="CJ28" s="65"/>
      <c r="CK28" s="65"/>
      <c r="CL28" s="65"/>
      <c r="CM28" s="65"/>
      <c r="CN28" s="65"/>
      <c r="CO28" s="65"/>
      <c r="CP28" s="65"/>
      <c r="CQ28" s="65"/>
      <c r="CR28" s="65"/>
      <c r="CS28" s="65"/>
      <c r="CT28" s="65"/>
      <c r="CU28" s="65"/>
      <c r="CV28" s="65"/>
      <c r="CW28" s="65"/>
      <c r="CX28" s="65"/>
      <c r="CY28" s="65"/>
      <c r="CZ28" s="65"/>
      <c r="DA28" s="65"/>
      <c r="DB28" s="65"/>
      <c r="DC28" s="65"/>
      <c r="DD28" s="65"/>
      <c r="DE28" s="65"/>
      <c r="DF28" s="65"/>
      <c r="DG28" s="65"/>
      <c r="DH28" s="65"/>
      <c r="DI28" s="65"/>
      <c r="DJ28" s="65"/>
      <c r="DK28" s="65"/>
      <c r="DL28" s="65"/>
      <c r="DM28" s="65"/>
      <c r="DN28" s="65"/>
      <c r="DO28" s="65"/>
      <c r="DP28" s="65"/>
      <c r="DQ28" s="65"/>
      <c r="DR28" s="65"/>
      <c r="DS28" s="65"/>
      <c r="DT28" s="65"/>
      <c r="DU28" s="65"/>
      <c r="DV28" s="65"/>
      <c r="DW28" s="65"/>
      <c r="DX28" s="65"/>
      <c r="DY28" s="65"/>
      <c r="DZ28" s="65"/>
      <c r="EA28" s="65"/>
      <c r="EB28" s="65"/>
      <c r="EC28" s="65"/>
      <c r="ED28" s="65"/>
      <c r="EE28" s="65"/>
      <c r="EF28" s="65"/>
      <c r="EG28" s="65"/>
      <c r="EH28" s="65"/>
      <c r="EI28" s="65"/>
      <c r="EJ28" s="65"/>
      <c r="EK28" s="65"/>
      <c r="EL28" s="65"/>
      <c r="EM28" s="65"/>
      <c r="EN28" s="65"/>
      <c r="EO28" s="65"/>
      <c r="EP28" s="65"/>
      <c r="EQ28" s="65"/>
      <c r="ER28" s="65"/>
      <c r="ES28" s="65"/>
      <c r="ET28" s="65"/>
      <c r="EU28" s="65"/>
      <c r="EV28" s="65"/>
      <c r="EW28" s="65"/>
      <c r="EX28" s="65"/>
      <c r="EY28" s="65"/>
      <c r="EZ28" s="65"/>
      <c r="FA28" s="65"/>
      <c r="FB28" s="65"/>
      <c r="FC28" s="65"/>
      <c r="FD28" s="65"/>
      <c r="FE28" s="65"/>
      <c r="FF28" s="65"/>
      <c r="FG28" s="65"/>
      <c r="FH28" s="65"/>
      <c r="FI28" s="65"/>
      <c r="FJ28" s="65"/>
      <c r="FK28" s="65"/>
      <c r="FL28" s="65"/>
      <c r="FM28" s="65"/>
      <c r="FN28" s="65"/>
      <c r="FO28" s="65"/>
      <c r="FP28" s="65"/>
      <c r="FQ28" s="65"/>
      <c r="FR28" s="65"/>
      <c r="FS28" s="65"/>
      <c r="FT28" s="65"/>
      <c r="FU28" s="65"/>
      <c r="FV28" s="65"/>
      <c r="FW28" s="65"/>
      <c r="FX28" s="65"/>
      <c r="FY28" s="65"/>
      <c r="FZ28" s="65"/>
      <c r="GA28" s="65"/>
      <c r="GB28" s="65"/>
      <c r="GC28" s="65"/>
      <c r="GD28" s="65"/>
      <c r="GE28" s="65"/>
      <c r="GF28" s="65"/>
      <c r="GG28" s="65"/>
      <c r="GH28" s="65"/>
      <c r="GI28" s="65"/>
      <c r="GJ28" s="65"/>
      <c r="GK28" s="65"/>
      <c r="GL28" s="65"/>
      <c r="GM28" s="65"/>
      <c r="GN28" s="65"/>
      <c r="GO28" s="65"/>
      <c r="GP28" s="65"/>
      <c r="GQ28" s="65"/>
      <c r="GR28" s="65"/>
      <c r="GS28" s="65"/>
      <c r="GT28" s="65"/>
      <c r="GU28" s="65"/>
      <c r="GV28" s="65"/>
      <c r="GW28" s="65"/>
      <c r="GX28" s="65"/>
      <c r="GY28" s="65"/>
      <c r="GZ28" s="65"/>
      <c r="HA28" s="65"/>
      <c r="HB28" s="65"/>
      <c r="HC28" s="65"/>
      <c r="HD28" s="65"/>
      <c r="HE28" s="65"/>
      <c r="HF28" s="65"/>
      <c r="HG28" s="65"/>
      <c r="HH28" s="65"/>
      <c r="HI28" s="65"/>
      <c r="HJ28" s="65"/>
      <c r="HK28" s="65"/>
      <c r="HL28" s="65"/>
      <c r="HM28" s="65"/>
      <c r="HN28" s="65"/>
      <c r="HO28" s="65"/>
      <c r="HP28" s="65"/>
      <c r="HQ28" s="65"/>
      <c r="HR28" s="65"/>
      <c r="HS28" s="65"/>
      <c r="HT28" s="65"/>
      <c r="HU28" s="65"/>
      <c r="HV28" s="65"/>
      <c r="HW28" s="65"/>
      <c r="HX28" s="65"/>
      <c r="HY28" s="65"/>
      <c r="HZ28" s="65"/>
      <c r="IA28" s="65"/>
      <c r="IB28" s="65"/>
      <c r="IC28" s="65"/>
      <c r="ID28" s="65"/>
      <c r="IE28" s="65"/>
      <c r="IF28" s="65"/>
      <c r="IG28" s="65"/>
      <c r="IH28" s="65"/>
      <c r="II28" s="65"/>
      <c r="IJ28" s="65"/>
      <c r="IK28" s="65"/>
    </row>
    <row r="29" s="64" customFormat="1" ht="30" customHeight="1" spans="1:245">
      <c r="A29" s="89"/>
      <c r="B29" s="79">
        <v>9</v>
      </c>
      <c r="C29" s="87" t="s">
        <v>1648</v>
      </c>
      <c r="D29" s="85">
        <v>15000</v>
      </c>
      <c r="E29" s="86"/>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5"/>
      <c r="BB29" s="65"/>
      <c r="BC29" s="65"/>
      <c r="BD29" s="65"/>
      <c r="BE29" s="65"/>
      <c r="BF29" s="65"/>
      <c r="BG29" s="65"/>
      <c r="BH29" s="65"/>
      <c r="BI29" s="65"/>
      <c r="BJ29" s="65"/>
      <c r="BK29" s="65"/>
      <c r="BL29" s="65"/>
      <c r="BM29" s="65"/>
      <c r="BN29" s="65"/>
      <c r="BO29" s="65"/>
      <c r="BP29" s="65"/>
      <c r="BQ29" s="65"/>
      <c r="BR29" s="65"/>
      <c r="BS29" s="65"/>
      <c r="BT29" s="65"/>
      <c r="BU29" s="65"/>
      <c r="BV29" s="65"/>
      <c r="BW29" s="65"/>
      <c r="BX29" s="65"/>
      <c r="BY29" s="65"/>
      <c r="BZ29" s="65"/>
      <c r="CA29" s="65"/>
      <c r="CB29" s="65"/>
      <c r="CC29" s="65"/>
      <c r="CD29" s="65"/>
      <c r="CE29" s="65"/>
      <c r="CF29" s="65"/>
      <c r="CG29" s="65"/>
      <c r="CH29" s="65"/>
      <c r="CI29" s="65"/>
      <c r="CJ29" s="65"/>
      <c r="CK29" s="65"/>
      <c r="CL29" s="65"/>
      <c r="CM29" s="65"/>
      <c r="CN29" s="65"/>
      <c r="CO29" s="65"/>
      <c r="CP29" s="65"/>
      <c r="CQ29" s="65"/>
      <c r="CR29" s="65"/>
      <c r="CS29" s="65"/>
      <c r="CT29" s="65"/>
      <c r="CU29" s="65"/>
      <c r="CV29" s="65"/>
      <c r="CW29" s="65"/>
      <c r="CX29" s="65"/>
      <c r="CY29" s="65"/>
      <c r="CZ29" s="65"/>
      <c r="DA29" s="65"/>
      <c r="DB29" s="65"/>
      <c r="DC29" s="65"/>
      <c r="DD29" s="65"/>
      <c r="DE29" s="65"/>
      <c r="DF29" s="65"/>
      <c r="DG29" s="65"/>
      <c r="DH29" s="65"/>
      <c r="DI29" s="65"/>
      <c r="DJ29" s="65"/>
      <c r="DK29" s="65"/>
      <c r="DL29" s="65"/>
      <c r="DM29" s="65"/>
      <c r="DN29" s="65"/>
      <c r="DO29" s="65"/>
      <c r="DP29" s="65"/>
      <c r="DQ29" s="65"/>
      <c r="DR29" s="65"/>
      <c r="DS29" s="65"/>
      <c r="DT29" s="65"/>
      <c r="DU29" s="65"/>
      <c r="DV29" s="65"/>
      <c r="DW29" s="65"/>
      <c r="DX29" s="65"/>
      <c r="DY29" s="65"/>
      <c r="DZ29" s="65"/>
      <c r="EA29" s="65"/>
      <c r="EB29" s="65"/>
      <c r="EC29" s="65"/>
      <c r="ED29" s="65"/>
      <c r="EE29" s="65"/>
      <c r="EF29" s="65"/>
      <c r="EG29" s="65"/>
      <c r="EH29" s="65"/>
      <c r="EI29" s="65"/>
      <c r="EJ29" s="65"/>
      <c r="EK29" s="65"/>
      <c r="EL29" s="65"/>
      <c r="EM29" s="65"/>
      <c r="EN29" s="65"/>
      <c r="EO29" s="65"/>
      <c r="EP29" s="65"/>
      <c r="EQ29" s="65"/>
      <c r="ER29" s="65"/>
      <c r="ES29" s="65"/>
      <c r="ET29" s="65"/>
      <c r="EU29" s="65"/>
      <c r="EV29" s="65"/>
      <c r="EW29" s="65"/>
      <c r="EX29" s="65"/>
      <c r="EY29" s="65"/>
      <c r="EZ29" s="65"/>
      <c r="FA29" s="65"/>
      <c r="FB29" s="65"/>
      <c r="FC29" s="65"/>
      <c r="FD29" s="65"/>
      <c r="FE29" s="65"/>
      <c r="FF29" s="65"/>
      <c r="FG29" s="65"/>
      <c r="FH29" s="65"/>
      <c r="FI29" s="65"/>
      <c r="FJ29" s="65"/>
      <c r="FK29" s="65"/>
      <c r="FL29" s="65"/>
      <c r="FM29" s="65"/>
      <c r="FN29" s="65"/>
      <c r="FO29" s="65"/>
      <c r="FP29" s="65"/>
      <c r="FQ29" s="65"/>
      <c r="FR29" s="65"/>
      <c r="FS29" s="65"/>
      <c r="FT29" s="65"/>
      <c r="FU29" s="65"/>
      <c r="FV29" s="65"/>
      <c r="FW29" s="65"/>
      <c r="FX29" s="65"/>
      <c r="FY29" s="65"/>
      <c r="FZ29" s="65"/>
      <c r="GA29" s="65"/>
      <c r="GB29" s="65"/>
      <c r="GC29" s="65"/>
      <c r="GD29" s="65"/>
      <c r="GE29" s="65"/>
      <c r="GF29" s="65"/>
      <c r="GG29" s="65"/>
      <c r="GH29" s="65"/>
      <c r="GI29" s="65"/>
      <c r="GJ29" s="65"/>
      <c r="GK29" s="65"/>
      <c r="GL29" s="65"/>
      <c r="GM29" s="65"/>
      <c r="GN29" s="65"/>
      <c r="GO29" s="65"/>
      <c r="GP29" s="65"/>
      <c r="GQ29" s="65"/>
      <c r="GR29" s="65"/>
      <c r="GS29" s="65"/>
      <c r="GT29" s="65"/>
      <c r="GU29" s="65"/>
      <c r="GV29" s="65"/>
      <c r="GW29" s="65"/>
      <c r="GX29" s="65"/>
      <c r="GY29" s="65"/>
      <c r="GZ29" s="65"/>
      <c r="HA29" s="65"/>
      <c r="HB29" s="65"/>
      <c r="HC29" s="65"/>
      <c r="HD29" s="65"/>
      <c r="HE29" s="65"/>
      <c r="HF29" s="65"/>
      <c r="HG29" s="65"/>
      <c r="HH29" s="65"/>
      <c r="HI29" s="65"/>
      <c r="HJ29" s="65"/>
      <c r="HK29" s="65"/>
      <c r="HL29" s="65"/>
      <c r="HM29" s="65"/>
      <c r="HN29" s="65"/>
      <c r="HO29" s="65"/>
      <c r="HP29" s="65"/>
      <c r="HQ29" s="65"/>
      <c r="HR29" s="65"/>
      <c r="HS29" s="65"/>
      <c r="HT29" s="65"/>
      <c r="HU29" s="65"/>
      <c r="HV29" s="65"/>
      <c r="HW29" s="65"/>
      <c r="HX29" s="65"/>
      <c r="HY29" s="65"/>
      <c r="HZ29" s="65"/>
      <c r="IA29" s="65"/>
      <c r="IB29" s="65"/>
      <c r="IC29" s="65"/>
      <c r="ID29" s="65"/>
      <c r="IE29" s="65"/>
      <c r="IF29" s="65"/>
      <c r="IG29" s="65"/>
      <c r="IH29" s="65"/>
      <c r="II29" s="65"/>
      <c r="IJ29" s="65"/>
      <c r="IK29" s="65"/>
    </row>
    <row r="30" s="64" customFormat="1" ht="30" customHeight="1" spans="1:245">
      <c r="A30" s="89"/>
      <c r="B30" s="79">
        <v>10</v>
      </c>
      <c r="C30" s="87" t="s">
        <v>1645</v>
      </c>
      <c r="D30" s="85">
        <v>10000</v>
      </c>
      <c r="E30" s="86"/>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c r="AV30" s="65"/>
      <c r="AW30" s="65"/>
      <c r="AX30" s="65"/>
      <c r="AY30" s="65"/>
      <c r="AZ30" s="65"/>
      <c r="BA30" s="65"/>
      <c r="BB30" s="65"/>
      <c r="BC30" s="65"/>
      <c r="BD30" s="65"/>
      <c r="BE30" s="65"/>
      <c r="BF30" s="65"/>
      <c r="BG30" s="65"/>
      <c r="BH30" s="65"/>
      <c r="BI30" s="65"/>
      <c r="BJ30" s="65"/>
      <c r="BK30" s="65"/>
      <c r="BL30" s="65"/>
      <c r="BM30" s="65"/>
      <c r="BN30" s="65"/>
      <c r="BO30" s="65"/>
      <c r="BP30" s="65"/>
      <c r="BQ30" s="65"/>
      <c r="BR30" s="65"/>
      <c r="BS30" s="65"/>
      <c r="BT30" s="65"/>
      <c r="BU30" s="65"/>
      <c r="BV30" s="65"/>
      <c r="BW30" s="65"/>
      <c r="BX30" s="65"/>
      <c r="BY30" s="65"/>
      <c r="BZ30" s="65"/>
      <c r="CA30" s="65"/>
      <c r="CB30" s="65"/>
      <c r="CC30" s="65"/>
      <c r="CD30" s="65"/>
      <c r="CE30" s="65"/>
      <c r="CF30" s="65"/>
      <c r="CG30" s="65"/>
      <c r="CH30" s="65"/>
      <c r="CI30" s="65"/>
      <c r="CJ30" s="65"/>
      <c r="CK30" s="65"/>
      <c r="CL30" s="65"/>
      <c r="CM30" s="65"/>
      <c r="CN30" s="65"/>
      <c r="CO30" s="65"/>
      <c r="CP30" s="65"/>
      <c r="CQ30" s="65"/>
      <c r="CR30" s="65"/>
      <c r="CS30" s="65"/>
      <c r="CT30" s="65"/>
      <c r="CU30" s="65"/>
      <c r="CV30" s="65"/>
      <c r="CW30" s="65"/>
      <c r="CX30" s="65"/>
      <c r="CY30" s="65"/>
      <c r="CZ30" s="65"/>
      <c r="DA30" s="65"/>
      <c r="DB30" s="65"/>
      <c r="DC30" s="65"/>
      <c r="DD30" s="65"/>
      <c r="DE30" s="65"/>
      <c r="DF30" s="65"/>
      <c r="DG30" s="65"/>
      <c r="DH30" s="65"/>
      <c r="DI30" s="65"/>
      <c r="DJ30" s="65"/>
      <c r="DK30" s="65"/>
      <c r="DL30" s="65"/>
      <c r="DM30" s="65"/>
      <c r="DN30" s="65"/>
      <c r="DO30" s="65"/>
      <c r="DP30" s="65"/>
      <c r="DQ30" s="65"/>
      <c r="DR30" s="65"/>
      <c r="DS30" s="65"/>
      <c r="DT30" s="65"/>
      <c r="DU30" s="65"/>
      <c r="DV30" s="65"/>
      <c r="DW30" s="65"/>
      <c r="DX30" s="65"/>
      <c r="DY30" s="65"/>
      <c r="DZ30" s="65"/>
      <c r="EA30" s="65"/>
      <c r="EB30" s="65"/>
      <c r="EC30" s="65"/>
      <c r="ED30" s="65"/>
      <c r="EE30" s="65"/>
      <c r="EF30" s="65"/>
      <c r="EG30" s="65"/>
      <c r="EH30" s="65"/>
      <c r="EI30" s="65"/>
      <c r="EJ30" s="65"/>
      <c r="EK30" s="65"/>
      <c r="EL30" s="65"/>
      <c r="EM30" s="65"/>
      <c r="EN30" s="65"/>
      <c r="EO30" s="65"/>
      <c r="EP30" s="65"/>
      <c r="EQ30" s="65"/>
      <c r="ER30" s="65"/>
      <c r="ES30" s="65"/>
      <c r="ET30" s="65"/>
      <c r="EU30" s="65"/>
      <c r="EV30" s="65"/>
      <c r="EW30" s="65"/>
      <c r="EX30" s="65"/>
      <c r="EY30" s="65"/>
      <c r="EZ30" s="65"/>
      <c r="FA30" s="65"/>
      <c r="FB30" s="65"/>
      <c r="FC30" s="65"/>
      <c r="FD30" s="65"/>
      <c r="FE30" s="65"/>
      <c r="FF30" s="65"/>
      <c r="FG30" s="65"/>
      <c r="FH30" s="65"/>
      <c r="FI30" s="65"/>
      <c r="FJ30" s="65"/>
      <c r="FK30" s="65"/>
      <c r="FL30" s="65"/>
      <c r="FM30" s="65"/>
      <c r="FN30" s="65"/>
      <c r="FO30" s="65"/>
      <c r="FP30" s="65"/>
      <c r="FQ30" s="65"/>
      <c r="FR30" s="65"/>
      <c r="FS30" s="65"/>
      <c r="FT30" s="65"/>
      <c r="FU30" s="65"/>
      <c r="FV30" s="65"/>
      <c r="FW30" s="65"/>
      <c r="FX30" s="65"/>
      <c r="FY30" s="65"/>
      <c r="FZ30" s="65"/>
      <c r="GA30" s="65"/>
      <c r="GB30" s="65"/>
      <c r="GC30" s="65"/>
      <c r="GD30" s="65"/>
      <c r="GE30" s="65"/>
      <c r="GF30" s="65"/>
      <c r="GG30" s="65"/>
      <c r="GH30" s="65"/>
      <c r="GI30" s="65"/>
      <c r="GJ30" s="65"/>
      <c r="GK30" s="65"/>
      <c r="GL30" s="65"/>
      <c r="GM30" s="65"/>
      <c r="GN30" s="65"/>
      <c r="GO30" s="65"/>
      <c r="GP30" s="65"/>
      <c r="GQ30" s="65"/>
      <c r="GR30" s="65"/>
      <c r="GS30" s="65"/>
      <c r="GT30" s="65"/>
      <c r="GU30" s="65"/>
      <c r="GV30" s="65"/>
      <c r="GW30" s="65"/>
      <c r="GX30" s="65"/>
      <c r="GY30" s="65"/>
      <c r="GZ30" s="65"/>
      <c r="HA30" s="65"/>
      <c r="HB30" s="65"/>
      <c r="HC30" s="65"/>
      <c r="HD30" s="65"/>
      <c r="HE30" s="65"/>
      <c r="HF30" s="65"/>
      <c r="HG30" s="65"/>
      <c r="HH30" s="65"/>
      <c r="HI30" s="65"/>
      <c r="HJ30" s="65"/>
      <c r="HK30" s="65"/>
      <c r="HL30" s="65"/>
      <c r="HM30" s="65"/>
      <c r="HN30" s="65"/>
      <c r="HO30" s="65"/>
      <c r="HP30" s="65"/>
      <c r="HQ30" s="65"/>
      <c r="HR30" s="65"/>
      <c r="HS30" s="65"/>
      <c r="HT30" s="65"/>
      <c r="HU30" s="65"/>
      <c r="HV30" s="65"/>
      <c r="HW30" s="65"/>
      <c r="HX30" s="65"/>
      <c r="HY30" s="65"/>
      <c r="HZ30" s="65"/>
      <c r="IA30" s="65"/>
      <c r="IB30" s="65"/>
      <c r="IC30" s="65"/>
      <c r="ID30" s="65"/>
      <c r="IE30" s="65"/>
      <c r="IF30" s="65"/>
      <c r="IG30" s="65"/>
      <c r="IH30" s="65"/>
      <c r="II30" s="65"/>
      <c r="IJ30" s="65"/>
      <c r="IK30" s="65"/>
    </row>
    <row r="31" s="64" customFormat="1" ht="30" customHeight="1" spans="1:245">
      <c r="A31" s="89"/>
      <c r="B31" s="79">
        <v>11</v>
      </c>
      <c r="C31" s="87" t="s">
        <v>1649</v>
      </c>
      <c r="D31" s="85">
        <v>10000</v>
      </c>
      <c r="E31" s="86"/>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c r="BG31" s="65"/>
      <c r="BH31" s="65"/>
      <c r="BI31" s="65"/>
      <c r="BJ31" s="65"/>
      <c r="BK31" s="65"/>
      <c r="BL31" s="65"/>
      <c r="BM31" s="65"/>
      <c r="BN31" s="65"/>
      <c r="BO31" s="65"/>
      <c r="BP31" s="65"/>
      <c r="BQ31" s="65"/>
      <c r="BR31" s="65"/>
      <c r="BS31" s="65"/>
      <c r="BT31" s="65"/>
      <c r="BU31" s="65"/>
      <c r="BV31" s="65"/>
      <c r="BW31" s="65"/>
      <c r="BX31" s="65"/>
      <c r="BY31" s="65"/>
      <c r="BZ31" s="65"/>
      <c r="CA31" s="65"/>
      <c r="CB31" s="65"/>
      <c r="CC31" s="65"/>
      <c r="CD31" s="65"/>
      <c r="CE31" s="65"/>
      <c r="CF31" s="65"/>
      <c r="CG31" s="65"/>
      <c r="CH31" s="65"/>
      <c r="CI31" s="65"/>
      <c r="CJ31" s="65"/>
      <c r="CK31" s="65"/>
      <c r="CL31" s="65"/>
      <c r="CM31" s="65"/>
      <c r="CN31" s="65"/>
      <c r="CO31" s="65"/>
      <c r="CP31" s="65"/>
      <c r="CQ31" s="65"/>
      <c r="CR31" s="65"/>
      <c r="CS31" s="65"/>
      <c r="CT31" s="65"/>
      <c r="CU31" s="65"/>
      <c r="CV31" s="65"/>
      <c r="CW31" s="65"/>
      <c r="CX31" s="65"/>
      <c r="CY31" s="65"/>
      <c r="CZ31" s="65"/>
      <c r="DA31" s="65"/>
      <c r="DB31" s="65"/>
      <c r="DC31" s="65"/>
      <c r="DD31" s="65"/>
      <c r="DE31" s="65"/>
      <c r="DF31" s="65"/>
      <c r="DG31" s="65"/>
      <c r="DH31" s="65"/>
      <c r="DI31" s="65"/>
      <c r="DJ31" s="65"/>
      <c r="DK31" s="65"/>
      <c r="DL31" s="65"/>
      <c r="DM31" s="65"/>
      <c r="DN31" s="65"/>
      <c r="DO31" s="65"/>
      <c r="DP31" s="65"/>
      <c r="DQ31" s="65"/>
      <c r="DR31" s="65"/>
      <c r="DS31" s="65"/>
      <c r="DT31" s="65"/>
      <c r="DU31" s="65"/>
      <c r="DV31" s="65"/>
      <c r="DW31" s="65"/>
      <c r="DX31" s="65"/>
      <c r="DY31" s="65"/>
      <c r="DZ31" s="65"/>
      <c r="EA31" s="65"/>
      <c r="EB31" s="65"/>
      <c r="EC31" s="65"/>
      <c r="ED31" s="65"/>
      <c r="EE31" s="65"/>
      <c r="EF31" s="65"/>
      <c r="EG31" s="65"/>
      <c r="EH31" s="65"/>
      <c r="EI31" s="65"/>
      <c r="EJ31" s="65"/>
      <c r="EK31" s="65"/>
      <c r="EL31" s="65"/>
      <c r="EM31" s="65"/>
      <c r="EN31" s="65"/>
      <c r="EO31" s="65"/>
      <c r="EP31" s="65"/>
      <c r="EQ31" s="65"/>
      <c r="ER31" s="65"/>
      <c r="ES31" s="65"/>
      <c r="ET31" s="65"/>
      <c r="EU31" s="65"/>
      <c r="EV31" s="65"/>
      <c r="EW31" s="65"/>
      <c r="EX31" s="65"/>
      <c r="EY31" s="65"/>
      <c r="EZ31" s="65"/>
      <c r="FA31" s="65"/>
      <c r="FB31" s="65"/>
      <c r="FC31" s="65"/>
      <c r="FD31" s="65"/>
      <c r="FE31" s="65"/>
      <c r="FF31" s="65"/>
      <c r="FG31" s="65"/>
      <c r="FH31" s="65"/>
      <c r="FI31" s="65"/>
      <c r="FJ31" s="65"/>
      <c r="FK31" s="65"/>
      <c r="FL31" s="65"/>
      <c r="FM31" s="65"/>
      <c r="FN31" s="65"/>
      <c r="FO31" s="65"/>
      <c r="FP31" s="65"/>
      <c r="FQ31" s="65"/>
      <c r="FR31" s="65"/>
      <c r="FS31" s="65"/>
      <c r="FT31" s="65"/>
      <c r="FU31" s="65"/>
      <c r="FV31" s="65"/>
      <c r="FW31" s="65"/>
      <c r="FX31" s="65"/>
      <c r="FY31" s="65"/>
      <c r="FZ31" s="65"/>
      <c r="GA31" s="65"/>
      <c r="GB31" s="65"/>
      <c r="GC31" s="65"/>
      <c r="GD31" s="65"/>
      <c r="GE31" s="65"/>
      <c r="GF31" s="65"/>
      <c r="GG31" s="65"/>
      <c r="GH31" s="65"/>
      <c r="GI31" s="65"/>
      <c r="GJ31" s="65"/>
      <c r="GK31" s="65"/>
      <c r="GL31" s="65"/>
      <c r="GM31" s="65"/>
      <c r="GN31" s="65"/>
      <c r="GO31" s="65"/>
      <c r="GP31" s="65"/>
      <c r="GQ31" s="65"/>
      <c r="GR31" s="65"/>
      <c r="GS31" s="65"/>
      <c r="GT31" s="65"/>
      <c r="GU31" s="65"/>
      <c r="GV31" s="65"/>
      <c r="GW31" s="65"/>
      <c r="GX31" s="65"/>
      <c r="GY31" s="65"/>
      <c r="GZ31" s="65"/>
      <c r="HA31" s="65"/>
      <c r="HB31" s="65"/>
      <c r="HC31" s="65"/>
      <c r="HD31" s="65"/>
      <c r="HE31" s="65"/>
      <c r="HF31" s="65"/>
      <c r="HG31" s="65"/>
      <c r="HH31" s="65"/>
      <c r="HI31" s="65"/>
      <c r="HJ31" s="65"/>
      <c r="HK31" s="65"/>
      <c r="HL31" s="65"/>
      <c r="HM31" s="65"/>
      <c r="HN31" s="65"/>
      <c r="HO31" s="65"/>
      <c r="HP31" s="65"/>
      <c r="HQ31" s="65"/>
      <c r="HR31" s="65"/>
      <c r="HS31" s="65"/>
      <c r="HT31" s="65"/>
      <c r="HU31" s="65"/>
      <c r="HV31" s="65"/>
      <c r="HW31" s="65"/>
      <c r="HX31" s="65"/>
      <c r="HY31" s="65"/>
      <c r="HZ31" s="65"/>
      <c r="IA31" s="65"/>
      <c r="IB31" s="65"/>
      <c r="IC31" s="65"/>
      <c r="ID31" s="65"/>
      <c r="IE31" s="65"/>
      <c r="IF31" s="65"/>
      <c r="IG31" s="65"/>
      <c r="IH31" s="65"/>
      <c r="II31" s="65"/>
      <c r="IJ31" s="65"/>
      <c r="IK31" s="65"/>
    </row>
    <row r="32" s="64" customFormat="1" ht="30" customHeight="1" spans="1:245">
      <c r="A32" s="89"/>
      <c r="B32" s="79">
        <v>12</v>
      </c>
      <c r="C32" s="87" t="s">
        <v>1647</v>
      </c>
      <c r="D32" s="85">
        <v>15000</v>
      </c>
      <c r="E32" s="86"/>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65"/>
      <c r="BR32" s="65"/>
      <c r="BS32" s="65"/>
      <c r="BT32" s="65"/>
      <c r="BU32" s="65"/>
      <c r="BV32" s="65"/>
      <c r="BW32" s="65"/>
      <c r="BX32" s="65"/>
      <c r="BY32" s="65"/>
      <c r="BZ32" s="65"/>
      <c r="CA32" s="65"/>
      <c r="CB32" s="65"/>
      <c r="CC32" s="65"/>
      <c r="CD32" s="65"/>
      <c r="CE32" s="65"/>
      <c r="CF32" s="65"/>
      <c r="CG32" s="65"/>
      <c r="CH32" s="65"/>
      <c r="CI32" s="65"/>
      <c r="CJ32" s="65"/>
      <c r="CK32" s="65"/>
      <c r="CL32" s="65"/>
      <c r="CM32" s="65"/>
      <c r="CN32" s="65"/>
      <c r="CO32" s="65"/>
      <c r="CP32" s="65"/>
      <c r="CQ32" s="65"/>
      <c r="CR32" s="65"/>
      <c r="CS32" s="65"/>
      <c r="CT32" s="65"/>
      <c r="CU32" s="65"/>
      <c r="CV32" s="65"/>
      <c r="CW32" s="65"/>
      <c r="CX32" s="65"/>
      <c r="CY32" s="65"/>
      <c r="CZ32" s="65"/>
      <c r="DA32" s="65"/>
      <c r="DB32" s="65"/>
      <c r="DC32" s="65"/>
      <c r="DD32" s="65"/>
      <c r="DE32" s="65"/>
      <c r="DF32" s="65"/>
      <c r="DG32" s="65"/>
      <c r="DH32" s="65"/>
      <c r="DI32" s="65"/>
      <c r="DJ32" s="65"/>
      <c r="DK32" s="65"/>
      <c r="DL32" s="65"/>
      <c r="DM32" s="65"/>
      <c r="DN32" s="65"/>
      <c r="DO32" s="65"/>
      <c r="DP32" s="65"/>
      <c r="DQ32" s="65"/>
      <c r="DR32" s="65"/>
      <c r="DS32" s="65"/>
      <c r="DT32" s="65"/>
      <c r="DU32" s="65"/>
      <c r="DV32" s="65"/>
      <c r="DW32" s="65"/>
      <c r="DX32" s="65"/>
      <c r="DY32" s="65"/>
      <c r="DZ32" s="65"/>
      <c r="EA32" s="65"/>
      <c r="EB32" s="65"/>
      <c r="EC32" s="65"/>
      <c r="ED32" s="65"/>
      <c r="EE32" s="65"/>
      <c r="EF32" s="65"/>
      <c r="EG32" s="65"/>
      <c r="EH32" s="65"/>
      <c r="EI32" s="65"/>
      <c r="EJ32" s="65"/>
      <c r="EK32" s="65"/>
      <c r="EL32" s="65"/>
      <c r="EM32" s="65"/>
      <c r="EN32" s="65"/>
      <c r="EO32" s="65"/>
      <c r="EP32" s="65"/>
      <c r="EQ32" s="65"/>
      <c r="ER32" s="65"/>
      <c r="ES32" s="65"/>
      <c r="ET32" s="65"/>
      <c r="EU32" s="65"/>
      <c r="EV32" s="65"/>
      <c r="EW32" s="65"/>
      <c r="EX32" s="65"/>
      <c r="EY32" s="65"/>
      <c r="EZ32" s="65"/>
      <c r="FA32" s="65"/>
      <c r="FB32" s="65"/>
      <c r="FC32" s="65"/>
      <c r="FD32" s="65"/>
      <c r="FE32" s="65"/>
      <c r="FF32" s="65"/>
      <c r="FG32" s="65"/>
      <c r="FH32" s="65"/>
      <c r="FI32" s="65"/>
      <c r="FJ32" s="65"/>
      <c r="FK32" s="65"/>
      <c r="FL32" s="65"/>
      <c r="FM32" s="65"/>
      <c r="FN32" s="65"/>
      <c r="FO32" s="65"/>
      <c r="FP32" s="65"/>
      <c r="FQ32" s="65"/>
      <c r="FR32" s="65"/>
      <c r="FS32" s="65"/>
      <c r="FT32" s="65"/>
      <c r="FU32" s="65"/>
      <c r="FV32" s="65"/>
      <c r="FW32" s="65"/>
      <c r="FX32" s="65"/>
      <c r="FY32" s="65"/>
      <c r="FZ32" s="65"/>
      <c r="GA32" s="65"/>
      <c r="GB32" s="65"/>
      <c r="GC32" s="65"/>
      <c r="GD32" s="65"/>
      <c r="GE32" s="65"/>
      <c r="GF32" s="65"/>
      <c r="GG32" s="65"/>
      <c r="GH32" s="65"/>
      <c r="GI32" s="65"/>
      <c r="GJ32" s="65"/>
      <c r="GK32" s="65"/>
      <c r="GL32" s="65"/>
      <c r="GM32" s="65"/>
      <c r="GN32" s="65"/>
      <c r="GO32" s="65"/>
      <c r="GP32" s="65"/>
      <c r="GQ32" s="65"/>
      <c r="GR32" s="65"/>
      <c r="GS32" s="65"/>
      <c r="GT32" s="65"/>
      <c r="GU32" s="65"/>
      <c r="GV32" s="65"/>
      <c r="GW32" s="65"/>
      <c r="GX32" s="65"/>
      <c r="GY32" s="65"/>
      <c r="GZ32" s="65"/>
      <c r="HA32" s="65"/>
      <c r="HB32" s="65"/>
      <c r="HC32" s="65"/>
      <c r="HD32" s="65"/>
      <c r="HE32" s="65"/>
      <c r="HF32" s="65"/>
      <c r="HG32" s="65"/>
      <c r="HH32" s="65"/>
      <c r="HI32" s="65"/>
      <c r="HJ32" s="65"/>
      <c r="HK32" s="65"/>
      <c r="HL32" s="65"/>
      <c r="HM32" s="65"/>
      <c r="HN32" s="65"/>
      <c r="HO32" s="65"/>
      <c r="HP32" s="65"/>
      <c r="HQ32" s="65"/>
      <c r="HR32" s="65"/>
      <c r="HS32" s="65"/>
      <c r="HT32" s="65"/>
      <c r="HU32" s="65"/>
      <c r="HV32" s="65"/>
      <c r="HW32" s="65"/>
      <c r="HX32" s="65"/>
      <c r="HY32" s="65"/>
      <c r="HZ32" s="65"/>
      <c r="IA32" s="65"/>
      <c r="IB32" s="65"/>
      <c r="IC32" s="65"/>
      <c r="ID32" s="65"/>
      <c r="IE32" s="65"/>
      <c r="IF32" s="65"/>
      <c r="IG32" s="65"/>
      <c r="IH32" s="65"/>
      <c r="II32" s="65"/>
      <c r="IJ32" s="65"/>
      <c r="IK32" s="65"/>
    </row>
    <row r="33" s="64" customFormat="1" ht="30" customHeight="1" spans="1:245">
      <c r="A33" s="89"/>
      <c r="B33" s="79">
        <v>13</v>
      </c>
      <c r="C33" s="87" t="s">
        <v>1648</v>
      </c>
      <c r="D33" s="85">
        <v>23900</v>
      </c>
      <c r="E33" s="86"/>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c r="BD33" s="65"/>
      <c r="BE33" s="65"/>
      <c r="BF33" s="65"/>
      <c r="BG33" s="65"/>
      <c r="BH33" s="65"/>
      <c r="BI33" s="65"/>
      <c r="BJ33" s="65"/>
      <c r="BK33" s="65"/>
      <c r="BL33" s="65"/>
      <c r="BM33" s="65"/>
      <c r="BN33" s="65"/>
      <c r="BO33" s="65"/>
      <c r="BP33" s="65"/>
      <c r="BQ33" s="65"/>
      <c r="BR33" s="65"/>
      <c r="BS33" s="65"/>
      <c r="BT33" s="65"/>
      <c r="BU33" s="65"/>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c r="EL33" s="65"/>
      <c r="EM33" s="65"/>
      <c r="EN33" s="65"/>
      <c r="EO33" s="65"/>
      <c r="EP33" s="65"/>
      <c r="EQ33" s="65"/>
      <c r="ER33" s="65"/>
      <c r="ES33" s="65"/>
      <c r="ET33" s="65"/>
      <c r="EU33" s="65"/>
      <c r="EV33" s="65"/>
      <c r="EW33" s="65"/>
      <c r="EX33" s="65"/>
      <c r="EY33" s="65"/>
      <c r="EZ33" s="65"/>
      <c r="FA33" s="65"/>
      <c r="FB33" s="65"/>
      <c r="FC33" s="65"/>
      <c r="FD33" s="65"/>
      <c r="FE33" s="65"/>
      <c r="FF33" s="65"/>
      <c r="FG33" s="65"/>
      <c r="FH33" s="65"/>
      <c r="FI33" s="65"/>
      <c r="FJ33" s="65"/>
      <c r="FK33" s="65"/>
      <c r="FL33" s="65"/>
      <c r="FM33" s="65"/>
      <c r="FN33" s="65"/>
      <c r="FO33" s="65"/>
      <c r="FP33" s="65"/>
      <c r="FQ33" s="65"/>
      <c r="FR33" s="65"/>
      <c r="FS33" s="65"/>
      <c r="FT33" s="65"/>
      <c r="FU33" s="65"/>
      <c r="FV33" s="65"/>
      <c r="FW33" s="65"/>
      <c r="FX33" s="65"/>
      <c r="FY33" s="65"/>
      <c r="FZ33" s="65"/>
      <c r="GA33" s="65"/>
      <c r="GB33" s="65"/>
      <c r="GC33" s="65"/>
      <c r="GD33" s="65"/>
      <c r="GE33" s="65"/>
      <c r="GF33" s="65"/>
      <c r="GG33" s="65"/>
      <c r="GH33" s="65"/>
      <c r="GI33" s="65"/>
      <c r="GJ33" s="65"/>
      <c r="GK33" s="65"/>
      <c r="GL33" s="65"/>
      <c r="GM33" s="65"/>
      <c r="GN33" s="65"/>
      <c r="GO33" s="65"/>
      <c r="GP33" s="65"/>
      <c r="GQ33" s="65"/>
      <c r="GR33" s="65"/>
      <c r="GS33" s="65"/>
      <c r="GT33" s="65"/>
      <c r="GU33" s="65"/>
      <c r="GV33" s="65"/>
      <c r="GW33" s="65"/>
      <c r="GX33" s="65"/>
      <c r="GY33" s="65"/>
      <c r="GZ33" s="65"/>
      <c r="HA33" s="65"/>
      <c r="HB33" s="65"/>
      <c r="HC33" s="65"/>
      <c r="HD33" s="65"/>
      <c r="HE33" s="65"/>
      <c r="HF33" s="65"/>
      <c r="HG33" s="65"/>
      <c r="HH33" s="65"/>
      <c r="HI33" s="65"/>
      <c r="HJ33" s="65"/>
      <c r="HK33" s="65"/>
      <c r="HL33" s="65"/>
      <c r="HM33" s="65"/>
      <c r="HN33" s="65"/>
      <c r="HO33" s="65"/>
      <c r="HP33" s="65"/>
      <c r="HQ33" s="65"/>
      <c r="HR33" s="65"/>
      <c r="HS33" s="65"/>
      <c r="HT33" s="65"/>
      <c r="HU33" s="65"/>
      <c r="HV33" s="65"/>
      <c r="HW33" s="65"/>
      <c r="HX33" s="65"/>
      <c r="HY33" s="65"/>
      <c r="HZ33" s="65"/>
      <c r="IA33" s="65"/>
      <c r="IB33" s="65"/>
      <c r="IC33" s="65"/>
      <c r="ID33" s="65"/>
      <c r="IE33" s="65"/>
      <c r="IF33" s="65"/>
      <c r="IG33" s="65"/>
      <c r="IH33" s="65"/>
      <c r="II33" s="65"/>
      <c r="IJ33" s="65"/>
      <c r="IK33" s="65"/>
    </row>
    <row r="34" ht="30" customHeight="1" spans="1:5">
      <c r="A34" s="90" t="s">
        <v>1650</v>
      </c>
      <c r="B34" s="79"/>
      <c r="C34" s="83" t="s">
        <v>1651</v>
      </c>
      <c r="D34" s="81">
        <f>SUM(D35:D45)</f>
        <v>99000</v>
      </c>
      <c r="E34" s="82"/>
    </row>
    <row r="35" ht="30" customHeight="1" spans="1:5">
      <c r="A35" s="91"/>
      <c r="B35" s="79">
        <v>1</v>
      </c>
      <c r="C35" s="92" t="s">
        <v>1652</v>
      </c>
      <c r="D35" s="85">
        <v>20000</v>
      </c>
      <c r="E35" s="86"/>
    </row>
    <row r="36" ht="30" customHeight="1" spans="1:5">
      <c r="A36" s="91"/>
      <c r="B36" s="79">
        <v>2</v>
      </c>
      <c r="C36" s="92" t="s">
        <v>1653</v>
      </c>
      <c r="D36" s="85">
        <v>8000</v>
      </c>
      <c r="E36" s="86"/>
    </row>
    <row r="37" ht="30" customHeight="1" spans="1:5">
      <c r="A37" s="91"/>
      <c r="B37" s="79">
        <v>3</v>
      </c>
      <c r="C37" s="92" t="s">
        <v>1654</v>
      </c>
      <c r="D37" s="85">
        <v>3400</v>
      </c>
      <c r="E37" s="86"/>
    </row>
    <row r="38" ht="30" customHeight="1" spans="1:5">
      <c r="A38" s="91"/>
      <c r="B38" s="79">
        <v>4</v>
      </c>
      <c r="C38" s="92" t="s">
        <v>1655</v>
      </c>
      <c r="D38" s="85">
        <v>10000</v>
      </c>
      <c r="E38" s="86"/>
    </row>
    <row r="39" ht="30" customHeight="1" spans="1:5">
      <c r="A39" s="91"/>
      <c r="B39" s="79">
        <v>5</v>
      </c>
      <c r="C39" s="92" t="s">
        <v>1656</v>
      </c>
      <c r="D39" s="85">
        <v>4500</v>
      </c>
      <c r="E39" s="86"/>
    </row>
    <row r="40" ht="30" customHeight="1" spans="1:5">
      <c r="A40" s="91"/>
      <c r="B40" s="79">
        <v>6</v>
      </c>
      <c r="C40" s="93" t="s">
        <v>1657</v>
      </c>
      <c r="D40" s="85">
        <v>20000</v>
      </c>
      <c r="E40" s="86"/>
    </row>
    <row r="41" ht="30" customHeight="1" spans="1:5">
      <c r="A41" s="91"/>
      <c r="B41" s="79">
        <v>7</v>
      </c>
      <c r="C41" s="93" t="s">
        <v>1658</v>
      </c>
      <c r="D41" s="85">
        <v>8000</v>
      </c>
      <c r="E41" s="86"/>
    </row>
    <row r="42" ht="30" customHeight="1" spans="1:5">
      <c r="A42" s="91"/>
      <c r="B42" s="79">
        <v>8</v>
      </c>
      <c r="C42" s="93" t="s">
        <v>1659</v>
      </c>
      <c r="D42" s="85">
        <v>2500</v>
      </c>
      <c r="E42" s="86"/>
    </row>
    <row r="43" ht="30" customHeight="1" spans="1:5">
      <c r="A43" s="91"/>
      <c r="B43" s="79">
        <v>9</v>
      </c>
      <c r="C43" s="93" t="s">
        <v>1660</v>
      </c>
      <c r="D43" s="85">
        <v>10000</v>
      </c>
      <c r="E43" s="86"/>
    </row>
    <row r="44" ht="30" customHeight="1" spans="1:5">
      <c r="A44" s="91"/>
      <c r="B44" s="79">
        <v>10</v>
      </c>
      <c r="C44" s="93" t="s">
        <v>1661</v>
      </c>
      <c r="D44" s="85">
        <v>8000</v>
      </c>
      <c r="E44" s="86"/>
    </row>
    <row r="45" ht="30" customHeight="1" spans="1:5">
      <c r="A45" s="91"/>
      <c r="B45" s="79">
        <v>11</v>
      </c>
      <c r="C45" s="93" t="s">
        <v>1662</v>
      </c>
      <c r="D45" s="85">
        <v>4600</v>
      </c>
      <c r="E45" s="86"/>
    </row>
    <row r="46" ht="30" customHeight="1" spans="1:5">
      <c r="A46" s="94" t="s">
        <v>1663</v>
      </c>
      <c r="B46" s="79"/>
      <c r="C46" s="83" t="s">
        <v>1664</v>
      </c>
      <c r="D46" s="81">
        <f>SUM(D47:D51)</f>
        <v>74000</v>
      </c>
      <c r="E46" s="82"/>
    </row>
    <row r="47" ht="30" customHeight="1" spans="1:5">
      <c r="A47" s="94"/>
      <c r="B47" s="79">
        <v>1</v>
      </c>
      <c r="C47" s="84" t="s">
        <v>1665</v>
      </c>
      <c r="D47" s="85">
        <v>20000</v>
      </c>
      <c r="E47" s="86"/>
    </row>
    <row r="48" ht="30" customHeight="1" spans="1:5">
      <c r="A48" s="94"/>
      <c r="B48" s="79">
        <v>2</v>
      </c>
      <c r="C48" s="84" t="s">
        <v>1666</v>
      </c>
      <c r="D48" s="85">
        <v>20000</v>
      </c>
      <c r="E48" s="86"/>
    </row>
    <row r="49" ht="30" customHeight="1" spans="1:5">
      <c r="A49" s="94"/>
      <c r="B49" s="79">
        <v>3</v>
      </c>
      <c r="C49" s="84" t="s">
        <v>1667</v>
      </c>
      <c r="D49" s="85">
        <v>20000</v>
      </c>
      <c r="E49" s="86"/>
    </row>
    <row r="50" ht="30" customHeight="1" spans="1:5">
      <c r="A50" s="94"/>
      <c r="B50" s="79">
        <v>4</v>
      </c>
      <c r="C50" s="84" t="s">
        <v>1665</v>
      </c>
      <c r="D50" s="85">
        <v>7000</v>
      </c>
      <c r="E50" s="86"/>
    </row>
    <row r="51" ht="30" customHeight="1" spans="1:5">
      <c r="A51" s="94"/>
      <c r="B51" s="79">
        <v>5</v>
      </c>
      <c r="C51" s="87" t="s">
        <v>1668</v>
      </c>
      <c r="D51" s="85">
        <v>7000</v>
      </c>
      <c r="E51" s="86"/>
    </row>
    <row r="52" s="63" customFormat="1" ht="30" customHeight="1" spans="1:245">
      <c r="A52" s="95" t="s">
        <v>1669</v>
      </c>
      <c r="B52" s="79"/>
      <c r="C52" s="83" t="s">
        <v>1670</v>
      </c>
      <c r="D52" s="81">
        <f>SUM(D53:D62)</f>
        <v>212700</v>
      </c>
      <c r="E52" s="86"/>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7"/>
      <c r="BR52" s="77"/>
      <c r="BS52" s="77"/>
      <c r="BT52" s="77"/>
      <c r="BU52" s="77"/>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c r="EO52" s="77"/>
      <c r="EP52" s="77"/>
      <c r="EQ52" s="77"/>
      <c r="ER52" s="77"/>
      <c r="ES52" s="77"/>
      <c r="ET52" s="77"/>
      <c r="EU52" s="77"/>
      <c r="EV52" s="77"/>
      <c r="EW52" s="77"/>
      <c r="EX52" s="77"/>
      <c r="EY52" s="77"/>
      <c r="EZ52" s="77"/>
      <c r="FA52" s="77"/>
      <c r="FB52" s="77"/>
      <c r="FC52" s="77"/>
      <c r="FD52" s="77"/>
      <c r="FE52" s="77"/>
      <c r="FF52" s="77"/>
      <c r="FG52" s="77"/>
      <c r="FH52" s="77"/>
      <c r="FI52" s="77"/>
      <c r="FJ52" s="77"/>
      <c r="FK52" s="77"/>
      <c r="FL52" s="77"/>
      <c r="FM52" s="77"/>
      <c r="FN52" s="77"/>
      <c r="FO52" s="77"/>
      <c r="FP52" s="77"/>
      <c r="FQ52" s="77"/>
      <c r="FR52" s="77"/>
      <c r="FS52" s="77"/>
      <c r="FT52" s="77"/>
      <c r="FU52" s="77"/>
      <c r="FV52" s="77"/>
      <c r="FW52" s="77"/>
      <c r="FX52" s="77"/>
      <c r="FY52" s="77"/>
      <c r="FZ52" s="77"/>
      <c r="GA52" s="77"/>
      <c r="GB52" s="77"/>
      <c r="GC52" s="77"/>
      <c r="GD52" s="77"/>
      <c r="GE52" s="77"/>
      <c r="GF52" s="77"/>
      <c r="GG52" s="77"/>
      <c r="GH52" s="77"/>
      <c r="GI52" s="77"/>
      <c r="GJ52" s="77"/>
      <c r="GK52" s="77"/>
      <c r="GL52" s="77"/>
      <c r="GM52" s="77"/>
      <c r="GN52" s="77"/>
      <c r="GO52" s="77"/>
      <c r="GP52" s="77"/>
      <c r="GQ52" s="77"/>
      <c r="GR52" s="77"/>
      <c r="GS52" s="77"/>
      <c r="GT52" s="77"/>
      <c r="GU52" s="77"/>
      <c r="GV52" s="77"/>
      <c r="GW52" s="77"/>
      <c r="GX52" s="77"/>
      <c r="GY52" s="77"/>
      <c r="GZ52" s="77"/>
      <c r="HA52" s="77"/>
      <c r="HB52" s="77"/>
      <c r="HC52" s="77"/>
      <c r="HD52" s="77"/>
      <c r="HE52" s="77"/>
      <c r="HF52" s="77"/>
      <c r="HG52" s="77"/>
      <c r="HH52" s="77"/>
      <c r="HI52" s="77"/>
      <c r="HJ52" s="77"/>
      <c r="HK52" s="77"/>
      <c r="HL52" s="77"/>
      <c r="HM52" s="77"/>
      <c r="HN52" s="77"/>
      <c r="HO52" s="77"/>
      <c r="HP52" s="77"/>
      <c r="HQ52" s="77"/>
      <c r="HR52" s="77"/>
      <c r="HS52" s="77"/>
      <c r="HT52" s="77"/>
      <c r="HU52" s="77"/>
      <c r="HV52" s="77"/>
      <c r="HW52" s="77"/>
      <c r="HX52" s="77"/>
      <c r="HY52" s="77"/>
      <c r="HZ52" s="77"/>
      <c r="IA52" s="77"/>
      <c r="IB52" s="77"/>
      <c r="IC52" s="77"/>
      <c r="ID52" s="77"/>
      <c r="IE52" s="77"/>
      <c r="IF52" s="77"/>
      <c r="IG52" s="77"/>
      <c r="IH52" s="77"/>
      <c r="II52" s="77"/>
      <c r="IJ52" s="77"/>
      <c r="IK52" s="77"/>
    </row>
    <row r="53" s="63" customFormat="1" ht="30" customHeight="1" spans="1:245">
      <c r="A53" s="95"/>
      <c r="B53" s="79">
        <v>1</v>
      </c>
      <c r="C53" s="84" t="s">
        <v>1671</v>
      </c>
      <c r="D53" s="85">
        <v>20000</v>
      </c>
      <c r="E53" s="86"/>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c r="BG53" s="77"/>
      <c r="BH53" s="77"/>
      <c r="BI53" s="77"/>
      <c r="BJ53" s="77"/>
      <c r="BK53" s="77"/>
      <c r="BL53" s="77"/>
      <c r="BM53" s="77"/>
      <c r="BN53" s="77"/>
      <c r="BO53" s="77"/>
      <c r="BP53" s="77"/>
      <c r="BQ53" s="77"/>
      <c r="BR53" s="77"/>
      <c r="BS53" s="77"/>
      <c r="BT53" s="77"/>
      <c r="BU53" s="77"/>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c r="EO53" s="77"/>
      <c r="EP53" s="77"/>
      <c r="EQ53" s="77"/>
      <c r="ER53" s="77"/>
      <c r="ES53" s="77"/>
      <c r="ET53" s="77"/>
      <c r="EU53" s="77"/>
      <c r="EV53" s="77"/>
      <c r="EW53" s="77"/>
      <c r="EX53" s="77"/>
      <c r="EY53" s="77"/>
      <c r="EZ53" s="77"/>
      <c r="FA53" s="77"/>
      <c r="FB53" s="77"/>
      <c r="FC53" s="77"/>
      <c r="FD53" s="77"/>
      <c r="FE53" s="77"/>
      <c r="FF53" s="77"/>
      <c r="FG53" s="77"/>
      <c r="FH53" s="77"/>
      <c r="FI53" s="77"/>
      <c r="FJ53" s="77"/>
      <c r="FK53" s="77"/>
      <c r="FL53" s="77"/>
      <c r="FM53" s="77"/>
      <c r="FN53" s="77"/>
      <c r="FO53" s="77"/>
      <c r="FP53" s="77"/>
      <c r="FQ53" s="77"/>
      <c r="FR53" s="77"/>
      <c r="FS53" s="77"/>
      <c r="FT53" s="77"/>
      <c r="FU53" s="77"/>
      <c r="FV53" s="77"/>
      <c r="FW53" s="77"/>
      <c r="FX53" s="77"/>
      <c r="FY53" s="77"/>
      <c r="FZ53" s="77"/>
      <c r="GA53" s="77"/>
      <c r="GB53" s="77"/>
      <c r="GC53" s="77"/>
      <c r="GD53" s="77"/>
      <c r="GE53" s="77"/>
      <c r="GF53" s="77"/>
      <c r="GG53" s="77"/>
      <c r="GH53" s="77"/>
      <c r="GI53" s="77"/>
      <c r="GJ53" s="77"/>
      <c r="GK53" s="77"/>
      <c r="GL53" s="77"/>
      <c r="GM53" s="77"/>
      <c r="GN53" s="77"/>
      <c r="GO53" s="77"/>
      <c r="GP53" s="77"/>
      <c r="GQ53" s="77"/>
      <c r="GR53" s="77"/>
      <c r="GS53" s="77"/>
      <c r="GT53" s="77"/>
      <c r="GU53" s="77"/>
      <c r="GV53" s="77"/>
      <c r="GW53" s="77"/>
      <c r="GX53" s="77"/>
      <c r="GY53" s="77"/>
      <c r="GZ53" s="77"/>
      <c r="HA53" s="77"/>
      <c r="HB53" s="77"/>
      <c r="HC53" s="77"/>
      <c r="HD53" s="77"/>
      <c r="HE53" s="77"/>
      <c r="HF53" s="77"/>
      <c r="HG53" s="77"/>
      <c r="HH53" s="77"/>
      <c r="HI53" s="77"/>
      <c r="HJ53" s="77"/>
      <c r="HK53" s="77"/>
      <c r="HL53" s="77"/>
      <c r="HM53" s="77"/>
      <c r="HN53" s="77"/>
      <c r="HO53" s="77"/>
      <c r="HP53" s="77"/>
      <c r="HQ53" s="77"/>
      <c r="HR53" s="77"/>
      <c r="HS53" s="77"/>
      <c r="HT53" s="77"/>
      <c r="HU53" s="77"/>
      <c r="HV53" s="77"/>
      <c r="HW53" s="77"/>
      <c r="HX53" s="77"/>
      <c r="HY53" s="77"/>
      <c r="HZ53" s="77"/>
      <c r="IA53" s="77"/>
      <c r="IB53" s="77"/>
      <c r="IC53" s="77"/>
      <c r="ID53" s="77"/>
      <c r="IE53" s="77"/>
      <c r="IF53" s="77"/>
      <c r="IG53" s="77"/>
      <c r="IH53" s="77"/>
      <c r="II53" s="77"/>
      <c r="IJ53" s="77"/>
      <c r="IK53" s="77"/>
    </row>
    <row r="54" s="63" customFormat="1" ht="30" customHeight="1" spans="1:245">
      <c r="A54" s="95"/>
      <c r="B54" s="79">
        <v>2</v>
      </c>
      <c r="C54" s="84" t="s">
        <v>1672</v>
      </c>
      <c r="D54" s="85">
        <v>30000</v>
      </c>
      <c r="E54" s="86"/>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7"/>
      <c r="BS54" s="77"/>
      <c r="BT54" s="77"/>
      <c r="BU54" s="77"/>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c r="EO54" s="77"/>
      <c r="EP54" s="77"/>
      <c r="EQ54" s="77"/>
      <c r="ER54" s="77"/>
      <c r="ES54" s="77"/>
      <c r="ET54" s="77"/>
      <c r="EU54" s="77"/>
      <c r="EV54" s="77"/>
      <c r="EW54" s="77"/>
      <c r="EX54" s="77"/>
      <c r="EY54" s="77"/>
      <c r="EZ54" s="77"/>
      <c r="FA54" s="77"/>
      <c r="FB54" s="77"/>
      <c r="FC54" s="77"/>
      <c r="FD54" s="77"/>
      <c r="FE54" s="77"/>
      <c r="FF54" s="77"/>
      <c r="FG54" s="77"/>
      <c r="FH54" s="77"/>
      <c r="FI54" s="77"/>
      <c r="FJ54" s="77"/>
      <c r="FK54" s="77"/>
      <c r="FL54" s="77"/>
      <c r="FM54" s="77"/>
      <c r="FN54" s="77"/>
      <c r="FO54" s="77"/>
      <c r="FP54" s="77"/>
      <c r="FQ54" s="77"/>
      <c r="FR54" s="77"/>
      <c r="FS54" s="77"/>
      <c r="FT54" s="77"/>
      <c r="FU54" s="77"/>
      <c r="FV54" s="77"/>
      <c r="FW54" s="77"/>
      <c r="FX54" s="77"/>
      <c r="FY54" s="77"/>
      <c r="FZ54" s="77"/>
      <c r="GA54" s="77"/>
      <c r="GB54" s="77"/>
      <c r="GC54" s="77"/>
      <c r="GD54" s="77"/>
      <c r="GE54" s="77"/>
      <c r="GF54" s="77"/>
      <c r="GG54" s="77"/>
      <c r="GH54" s="77"/>
      <c r="GI54" s="77"/>
      <c r="GJ54" s="77"/>
      <c r="GK54" s="77"/>
      <c r="GL54" s="77"/>
      <c r="GM54" s="77"/>
      <c r="GN54" s="77"/>
      <c r="GO54" s="77"/>
      <c r="GP54" s="77"/>
      <c r="GQ54" s="77"/>
      <c r="GR54" s="77"/>
      <c r="GS54" s="77"/>
      <c r="GT54" s="77"/>
      <c r="GU54" s="77"/>
      <c r="GV54" s="77"/>
      <c r="GW54" s="77"/>
      <c r="GX54" s="77"/>
      <c r="GY54" s="77"/>
      <c r="GZ54" s="77"/>
      <c r="HA54" s="77"/>
      <c r="HB54" s="77"/>
      <c r="HC54" s="77"/>
      <c r="HD54" s="77"/>
      <c r="HE54" s="77"/>
      <c r="HF54" s="77"/>
      <c r="HG54" s="77"/>
      <c r="HH54" s="77"/>
      <c r="HI54" s="77"/>
      <c r="HJ54" s="77"/>
      <c r="HK54" s="77"/>
      <c r="HL54" s="77"/>
      <c r="HM54" s="77"/>
      <c r="HN54" s="77"/>
      <c r="HO54" s="77"/>
      <c r="HP54" s="77"/>
      <c r="HQ54" s="77"/>
      <c r="HR54" s="77"/>
      <c r="HS54" s="77"/>
      <c r="HT54" s="77"/>
      <c r="HU54" s="77"/>
      <c r="HV54" s="77"/>
      <c r="HW54" s="77"/>
      <c r="HX54" s="77"/>
      <c r="HY54" s="77"/>
      <c r="HZ54" s="77"/>
      <c r="IA54" s="77"/>
      <c r="IB54" s="77"/>
      <c r="IC54" s="77"/>
      <c r="ID54" s="77"/>
      <c r="IE54" s="77"/>
      <c r="IF54" s="77"/>
      <c r="IG54" s="77"/>
      <c r="IH54" s="77"/>
      <c r="II54" s="77"/>
      <c r="IJ54" s="77"/>
      <c r="IK54" s="77"/>
    </row>
    <row r="55" s="63" customFormat="1" ht="30" customHeight="1" spans="1:245">
      <c r="A55" s="95"/>
      <c r="B55" s="79">
        <v>3</v>
      </c>
      <c r="C55" s="84" t="s">
        <v>1673</v>
      </c>
      <c r="D55" s="85">
        <v>20000</v>
      </c>
      <c r="E55" s="86"/>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7"/>
      <c r="BS55" s="77"/>
      <c r="BT55" s="77"/>
      <c r="BU55" s="77"/>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c r="EO55" s="77"/>
      <c r="EP55" s="77"/>
      <c r="EQ55" s="77"/>
      <c r="ER55" s="77"/>
      <c r="ES55" s="77"/>
      <c r="ET55" s="77"/>
      <c r="EU55" s="77"/>
      <c r="EV55" s="77"/>
      <c r="EW55" s="77"/>
      <c r="EX55" s="77"/>
      <c r="EY55" s="77"/>
      <c r="EZ55" s="77"/>
      <c r="FA55" s="77"/>
      <c r="FB55" s="77"/>
      <c r="FC55" s="77"/>
      <c r="FD55" s="77"/>
      <c r="FE55" s="77"/>
      <c r="FF55" s="77"/>
      <c r="FG55" s="77"/>
      <c r="FH55" s="77"/>
      <c r="FI55" s="77"/>
      <c r="FJ55" s="77"/>
      <c r="FK55" s="77"/>
      <c r="FL55" s="77"/>
      <c r="FM55" s="77"/>
      <c r="FN55" s="77"/>
      <c r="FO55" s="77"/>
      <c r="FP55" s="77"/>
      <c r="FQ55" s="77"/>
      <c r="FR55" s="77"/>
      <c r="FS55" s="77"/>
      <c r="FT55" s="77"/>
      <c r="FU55" s="77"/>
      <c r="FV55" s="77"/>
      <c r="FW55" s="77"/>
      <c r="FX55" s="77"/>
      <c r="FY55" s="77"/>
      <c r="FZ55" s="77"/>
      <c r="GA55" s="77"/>
      <c r="GB55" s="77"/>
      <c r="GC55" s="77"/>
      <c r="GD55" s="77"/>
      <c r="GE55" s="77"/>
      <c r="GF55" s="77"/>
      <c r="GG55" s="77"/>
      <c r="GH55" s="77"/>
      <c r="GI55" s="77"/>
      <c r="GJ55" s="77"/>
      <c r="GK55" s="77"/>
      <c r="GL55" s="77"/>
      <c r="GM55" s="77"/>
      <c r="GN55" s="77"/>
      <c r="GO55" s="77"/>
      <c r="GP55" s="77"/>
      <c r="GQ55" s="77"/>
      <c r="GR55" s="77"/>
      <c r="GS55" s="77"/>
      <c r="GT55" s="77"/>
      <c r="GU55" s="77"/>
      <c r="GV55" s="77"/>
      <c r="GW55" s="77"/>
      <c r="GX55" s="77"/>
      <c r="GY55" s="77"/>
      <c r="GZ55" s="77"/>
      <c r="HA55" s="77"/>
      <c r="HB55" s="77"/>
      <c r="HC55" s="77"/>
      <c r="HD55" s="77"/>
      <c r="HE55" s="77"/>
      <c r="HF55" s="77"/>
      <c r="HG55" s="77"/>
      <c r="HH55" s="77"/>
      <c r="HI55" s="77"/>
      <c r="HJ55" s="77"/>
      <c r="HK55" s="77"/>
      <c r="HL55" s="77"/>
      <c r="HM55" s="77"/>
      <c r="HN55" s="77"/>
      <c r="HO55" s="77"/>
      <c r="HP55" s="77"/>
      <c r="HQ55" s="77"/>
      <c r="HR55" s="77"/>
      <c r="HS55" s="77"/>
      <c r="HT55" s="77"/>
      <c r="HU55" s="77"/>
      <c r="HV55" s="77"/>
      <c r="HW55" s="77"/>
      <c r="HX55" s="77"/>
      <c r="HY55" s="77"/>
      <c r="HZ55" s="77"/>
      <c r="IA55" s="77"/>
      <c r="IB55" s="77"/>
      <c r="IC55" s="77"/>
      <c r="ID55" s="77"/>
      <c r="IE55" s="77"/>
      <c r="IF55" s="77"/>
      <c r="IG55" s="77"/>
      <c r="IH55" s="77"/>
      <c r="II55" s="77"/>
      <c r="IJ55" s="77"/>
      <c r="IK55" s="77"/>
    </row>
    <row r="56" s="63" customFormat="1" ht="30" customHeight="1" spans="1:245">
      <c r="A56" s="95"/>
      <c r="B56" s="79">
        <v>4</v>
      </c>
      <c r="C56" s="84" t="s">
        <v>1674</v>
      </c>
      <c r="D56" s="85">
        <v>6500</v>
      </c>
      <c r="E56" s="86"/>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c r="BG56" s="77"/>
      <c r="BH56" s="77"/>
      <c r="BI56" s="77"/>
      <c r="BJ56" s="77"/>
      <c r="BK56" s="77"/>
      <c r="BL56" s="77"/>
      <c r="BM56" s="77"/>
      <c r="BN56" s="77"/>
      <c r="BO56" s="77"/>
      <c r="BP56" s="77"/>
      <c r="BQ56" s="77"/>
      <c r="BR56" s="77"/>
      <c r="BS56" s="77"/>
      <c r="BT56" s="77"/>
      <c r="BU56" s="77"/>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c r="EO56" s="77"/>
      <c r="EP56" s="77"/>
      <c r="EQ56" s="77"/>
      <c r="ER56" s="77"/>
      <c r="ES56" s="77"/>
      <c r="ET56" s="77"/>
      <c r="EU56" s="77"/>
      <c r="EV56" s="77"/>
      <c r="EW56" s="77"/>
      <c r="EX56" s="77"/>
      <c r="EY56" s="77"/>
      <c r="EZ56" s="77"/>
      <c r="FA56" s="77"/>
      <c r="FB56" s="77"/>
      <c r="FC56" s="77"/>
      <c r="FD56" s="77"/>
      <c r="FE56" s="77"/>
      <c r="FF56" s="77"/>
      <c r="FG56" s="77"/>
      <c r="FH56" s="77"/>
      <c r="FI56" s="77"/>
      <c r="FJ56" s="77"/>
      <c r="FK56" s="77"/>
      <c r="FL56" s="77"/>
      <c r="FM56" s="77"/>
      <c r="FN56" s="77"/>
      <c r="FO56" s="77"/>
      <c r="FP56" s="77"/>
      <c r="FQ56" s="77"/>
      <c r="FR56" s="77"/>
      <c r="FS56" s="77"/>
      <c r="FT56" s="77"/>
      <c r="FU56" s="77"/>
      <c r="FV56" s="77"/>
      <c r="FW56" s="77"/>
      <c r="FX56" s="77"/>
      <c r="FY56" s="77"/>
      <c r="FZ56" s="77"/>
      <c r="GA56" s="77"/>
      <c r="GB56" s="77"/>
      <c r="GC56" s="77"/>
      <c r="GD56" s="77"/>
      <c r="GE56" s="77"/>
      <c r="GF56" s="77"/>
      <c r="GG56" s="77"/>
      <c r="GH56" s="77"/>
      <c r="GI56" s="77"/>
      <c r="GJ56" s="77"/>
      <c r="GK56" s="77"/>
      <c r="GL56" s="77"/>
      <c r="GM56" s="77"/>
      <c r="GN56" s="77"/>
      <c r="GO56" s="77"/>
      <c r="GP56" s="77"/>
      <c r="GQ56" s="77"/>
      <c r="GR56" s="77"/>
      <c r="GS56" s="77"/>
      <c r="GT56" s="77"/>
      <c r="GU56" s="77"/>
      <c r="GV56" s="77"/>
      <c r="GW56" s="77"/>
      <c r="GX56" s="77"/>
      <c r="GY56" s="77"/>
      <c r="GZ56" s="77"/>
      <c r="HA56" s="77"/>
      <c r="HB56" s="77"/>
      <c r="HC56" s="77"/>
      <c r="HD56" s="77"/>
      <c r="HE56" s="77"/>
      <c r="HF56" s="77"/>
      <c r="HG56" s="77"/>
      <c r="HH56" s="77"/>
      <c r="HI56" s="77"/>
      <c r="HJ56" s="77"/>
      <c r="HK56" s="77"/>
      <c r="HL56" s="77"/>
      <c r="HM56" s="77"/>
      <c r="HN56" s="77"/>
      <c r="HO56" s="77"/>
      <c r="HP56" s="77"/>
      <c r="HQ56" s="77"/>
      <c r="HR56" s="77"/>
      <c r="HS56" s="77"/>
      <c r="HT56" s="77"/>
      <c r="HU56" s="77"/>
      <c r="HV56" s="77"/>
      <c r="HW56" s="77"/>
      <c r="HX56" s="77"/>
      <c r="HY56" s="77"/>
      <c r="HZ56" s="77"/>
      <c r="IA56" s="77"/>
      <c r="IB56" s="77"/>
      <c r="IC56" s="77"/>
      <c r="ID56" s="77"/>
      <c r="IE56" s="77"/>
      <c r="IF56" s="77"/>
      <c r="IG56" s="77"/>
      <c r="IH56" s="77"/>
      <c r="II56" s="77"/>
      <c r="IJ56" s="77"/>
      <c r="IK56" s="77"/>
    </row>
    <row r="57" s="63" customFormat="1" ht="30" customHeight="1" spans="1:245">
      <c r="A57" s="95"/>
      <c r="B57" s="79">
        <v>5</v>
      </c>
      <c r="C57" s="84" t="s">
        <v>1675</v>
      </c>
      <c r="D57" s="85">
        <v>50200</v>
      </c>
      <c r="E57" s="86"/>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c r="BG57" s="77"/>
      <c r="BH57" s="77"/>
      <c r="BI57" s="77"/>
      <c r="BJ57" s="77"/>
      <c r="BK57" s="77"/>
      <c r="BL57" s="77"/>
      <c r="BM57" s="77"/>
      <c r="BN57" s="77"/>
      <c r="BO57" s="77"/>
      <c r="BP57" s="77"/>
      <c r="BQ57" s="77"/>
      <c r="BR57" s="77"/>
      <c r="BS57" s="77"/>
      <c r="BT57" s="77"/>
      <c r="BU57" s="77"/>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c r="EO57" s="77"/>
      <c r="EP57" s="77"/>
      <c r="EQ57" s="77"/>
      <c r="ER57" s="77"/>
      <c r="ES57" s="77"/>
      <c r="ET57" s="77"/>
      <c r="EU57" s="77"/>
      <c r="EV57" s="77"/>
      <c r="EW57" s="77"/>
      <c r="EX57" s="77"/>
      <c r="EY57" s="77"/>
      <c r="EZ57" s="77"/>
      <c r="FA57" s="77"/>
      <c r="FB57" s="77"/>
      <c r="FC57" s="77"/>
      <c r="FD57" s="77"/>
      <c r="FE57" s="77"/>
      <c r="FF57" s="77"/>
      <c r="FG57" s="77"/>
      <c r="FH57" s="77"/>
      <c r="FI57" s="77"/>
      <c r="FJ57" s="77"/>
      <c r="FK57" s="77"/>
      <c r="FL57" s="77"/>
      <c r="FM57" s="77"/>
      <c r="FN57" s="77"/>
      <c r="FO57" s="77"/>
      <c r="FP57" s="77"/>
      <c r="FQ57" s="77"/>
      <c r="FR57" s="77"/>
      <c r="FS57" s="77"/>
      <c r="FT57" s="77"/>
      <c r="FU57" s="77"/>
      <c r="FV57" s="77"/>
      <c r="FW57" s="77"/>
      <c r="FX57" s="77"/>
      <c r="FY57" s="77"/>
      <c r="FZ57" s="77"/>
      <c r="GA57" s="77"/>
      <c r="GB57" s="77"/>
      <c r="GC57" s="77"/>
      <c r="GD57" s="77"/>
      <c r="GE57" s="77"/>
      <c r="GF57" s="77"/>
      <c r="GG57" s="77"/>
      <c r="GH57" s="77"/>
      <c r="GI57" s="77"/>
      <c r="GJ57" s="77"/>
      <c r="GK57" s="77"/>
      <c r="GL57" s="77"/>
      <c r="GM57" s="77"/>
      <c r="GN57" s="77"/>
      <c r="GO57" s="77"/>
      <c r="GP57" s="77"/>
      <c r="GQ57" s="77"/>
      <c r="GR57" s="77"/>
      <c r="GS57" s="77"/>
      <c r="GT57" s="77"/>
      <c r="GU57" s="77"/>
      <c r="GV57" s="77"/>
      <c r="GW57" s="77"/>
      <c r="GX57" s="77"/>
      <c r="GY57" s="77"/>
      <c r="GZ57" s="77"/>
      <c r="HA57" s="77"/>
      <c r="HB57" s="77"/>
      <c r="HC57" s="77"/>
      <c r="HD57" s="77"/>
      <c r="HE57" s="77"/>
      <c r="HF57" s="77"/>
      <c r="HG57" s="77"/>
      <c r="HH57" s="77"/>
      <c r="HI57" s="77"/>
      <c r="HJ57" s="77"/>
      <c r="HK57" s="77"/>
      <c r="HL57" s="77"/>
      <c r="HM57" s="77"/>
      <c r="HN57" s="77"/>
      <c r="HO57" s="77"/>
      <c r="HP57" s="77"/>
      <c r="HQ57" s="77"/>
      <c r="HR57" s="77"/>
      <c r="HS57" s="77"/>
      <c r="HT57" s="77"/>
      <c r="HU57" s="77"/>
      <c r="HV57" s="77"/>
      <c r="HW57" s="77"/>
      <c r="HX57" s="77"/>
      <c r="HY57" s="77"/>
      <c r="HZ57" s="77"/>
      <c r="IA57" s="77"/>
      <c r="IB57" s="77"/>
      <c r="IC57" s="77"/>
      <c r="ID57" s="77"/>
      <c r="IE57" s="77"/>
      <c r="IF57" s="77"/>
      <c r="IG57" s="77"/>
      <c r="IH57" s="77"/>
      <c r="II57" s="77"/>
      <c r="IJ57" s="77"/>
      <c r="IK57" s="77"/>
    </row>
    <row r="58" s="63" customFormat="1" ht="30" customHeight="1" spans="1:245">
      <c r="A58" s="95"/>
      <c r="B58" s="79">
        <v>6</v>
      </c>
      <c r="C58" s="84" t="s">
        <v>1676</v>
      </c>
      <c r="D58" s="85">
        <v>7000</v>
      </c>
      <c r="E58" s="86"/>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c r="AK58" s="77"/>
      <c r="AL58" s="77"/>
      <c r="AM58" s="77"/>
      <c r="AN58" s="77"/>
      <c r="AO58" s="77"/>
      <c r="AP58" s="77"/>
      <c r="AQ58" s="77"/>
      <c r="AR58" s="77"/>
      <c r="AS58" s="77"/>
      <c r="AT58" s="77"/>
      <c r="AU58" s="77"/>
      <c r="AV58" s="77"/>
      <c r="AW58" s="77"/>
      <c r="AX58" s="77"/>
      <c r="AY58" s="77"/>
      <c r="AZ58" s="77"/>
      <c r="BA58" s="77"/>
      <c r="BB58" s="77"/>
      <c r="BC58" s="77"/>
      <c r="BD58" s="77"/>
      <c r="BE58" s="77"/>
      <c r="BF58" s="77"/>
      <c r="BG58" s="77"/>
      <c r="BH58" s="77"/>
      <c r="BI58" s="77"/>
      <c r="BJ58" s="77"/>
      <c r="BK58" s="77"/>
      <c r="BL58" s="77"/>
      <c r="BM58" s="77"/>
      <c r="BN58" s="77"/>
      <c r="BO58" s="77"/>
      <c r="BP58" s="77"/>
      <c r="BQ58" s="77"/>
      <c r="BR58" s="77"/>
      <c r="BS58" s="77"/>
      <c r="BT58" s="77"/>
      <c r="BU58" s="77"/>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c r="EO58" s="77"/>
      <c r="EP58" s="77"/>
      <c r="EQ58" s="77"/>
      <c r="ER58" s="77"/>
      <c r="ES58" s="77"/>
      <c r="ET58" s="77"/>
      <c r="EU58" s="77"/>
      <c r="EV58" s="77"/>
      <c r="EW58" s="77"/>
      <c r="EX58" s="77"/>
      <c r="EY58" s="77"/>
      <c r="EZ58" s="77"/>
      <c r="FA58" s="77"/>
      <c r="FB58" s="77"/>
      <c r="FC58" s="77"/>
      <c r="FD58" s="77"/>
      <c r="FE58" s="77"/>
      <c r="FF58" s="77"/>
      <c r="FG58" s="77"/>
      <c r="FH58" s="77"/>
      <c r="FI58" s="77"/>
      <c r="FJ58" s="77"/>
      <c r="FK58" s="77"/>
      <c r="FL58" s="77"/>
      <c r="FM58" s="77"/>
      <c r="FN58" s="77"/>
      <c r="FO58" s="77"/>
      <c r="FP58" s="77"/>
      <c r="FQ58" s="77"/>
      <c r="FR58" s="77"/>
      <c r="FS58" s="77"/>
      <c r="FT58" s="77"/>
      <c r="FU58" s="77"/>
      <c r="FV58" s="77"/>
      <c r="FW58" s="77"/>
      <c r="FX58" s="77"/>
      <c r="FY58" s="77"/>
      <c r="FZ58" s="77"/>
      <c r="GA58" s="77"/>
      <c r="GB58" s="77"/>
      <c r="GC58" s="77"/>
      <c r="GD58" s="77"/>
      <c r="GE58" s="77"/>
      <c r="GF58" s="77"/>
      <c r="GG58" s="77"/>
      <c r="GH58" s="77"/>
      <c r="GI58" s="77"/>
      <c r="GJ58" s="77"/>
      <c r="GK58" s="77"/>
      <c r="GL58" s="77"/>
      <c r="GM58" s="77"/>
      <c r="GN58" s="77"/>
      <c r="GO58" s="77"/>
      <c r="GP58" s="77"/>
      <c r="GQ58" s="77"/>
      <c r="GR58" s="77"/>
      <c r="GS58" s="77"/>
      <c r="GT58" s="77"/>
      <c r="GU58" s="77"/>
      <c r="GV58" s="77"/>
      <c r="GW58" s="77"/>
      <c r="GX58" s="77"/>
      <c r="GY58" s="77"/>
      <c r="GZ58" s="77"/>
      <c r="HA58" s="77"/>
      <c r="HB58" s="77"/>
      <c r="HC58" s="77"/>
      <c r="HD58" s="77"/>
      <c r="HE58" s="77"/>
      <c r="HF58" s="77"/>
      <c r="HG58" s="77"/>
      <c r="HH58" s="77"/>
      <c r="HI58" s="77"/>
      <c r="HJ58" s="77"/>
      <c r="HK58" s="77"/>
      <c r="HL58" s="77"/>
      <c r="HM58" s="77"/>
      <c r="HN58" s="77"/>
      <c r="HO58" s="77"/>
      <c r="HP58" s="77"/>
      <c r="HQ58" s="77"/>
      <c r="HR58" s="77"/>
      <c r="HS58" s="77"/>
      <c r="HT58" s="77"/>
      <c r="HU58" s="77"/>
      <c r="HV58" s="77"/>
      <c r="HW58" s="77"/>
      <c r="HX58" s="77"/>
      <c r="HY58" s="77"/>
      <c r="HZ58" s="77"/>
      <c r="IA58" s="77"/>
      <c r="IB58" s="77"/>
      <c r="IC58" s="77"/>
      <c r="ID58" s="77"/>
      <c r="IE58" s="77"/>
      <c r="IF58" s="77"/>
      <c r="IG58" s="77"/>
      <c r="IH58" s="77"/>
      <c r="II58" s="77"/>
      <c r="IJ58" s="77"/>
      <c r="IK58" s="77"/>
    </row>
    <row r="59" s="63" customFormat="1" ht="30" customHeight="1" spans="1:245">
      <c r="A59" s="95"/>
      <c r="B59" s="79">
        <v>7</v>
      </c>
      <c r="C59" s="84" t="s">
        <v>1677</v>
      </c>
      <c r="D59" s="85">
        <v>6000</v>
      </c>
      <c r="E59" s="86"/>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7"/>
      <c r="AJ59" s="77"/>
      <c r="AK59" s="77"/>
      <c r="AL59" s="77"/>
      <c r="AM59" s="77"/>
      <c r="AN59" s="77"/>
      <c r="AO59" s="77"/>
      <c r="AP59" s="77"/>
      <c r="AQ59" s="77"/>
      <c r="AR59" s="77"/>
      <c r="AS59" s="77"/>
      <c r="AT59" s="77"/>
      <c r="AU59" s="77"/>
      <c r="AV59" s="77"/>
      <c r="AW59" s="77"/>
      <c r="AX59" s="77"/>
      <c r="AY59" s="77"/>
      <c r="AZ59" s="77"/>
      <c r="BA59" s="77"/>
      <c r="BB59" s="77"/>
      <c r="BC59" s="77"/>
      <c r="BD59" s="77"/>
      <c r="BE59" s="77"/>
      <c r="BF59" s="77"/>
      <c r="BG59" s="77"/>
      <c r="BH59" s="77"/>
      <c r="BI59" s="77"/>
      <c r="BJ59" s="77"/>
      <c r="BK59" s="77"/>
      <c r="BL59" s="77"/>
      <c r="BM59" s="77"/>
      <c r="BN59" s="77"/>
      <c r="BO59" s="77"/>
      <c r="BP59" s="77"/>
      <c r="BQ59" s="77"/>
      <c r="BR59" s="77"/>
      <c r="BS59" s="77"/>
      <c r="BT59" s="77"/>
      <c r="BU59" s="77"/>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c r="EO59" s="77"/>
      <c r="EP59" s="77"/>
      <c r="EQ59" s="77"/>
      <c r="ER59" s="77"/>
      <c r="ES59" s="77"/>
      <c r="ET59" s="77"/>
      <c r="EU59" s="77"/>
      <c r="EV59" s="77"/>
      <c r="EW59" s="77"/>
      <c r="EX59" s="77"/>
      <c r="EY59" s="77"/>
      <c r="EZ59" s="77"/>
      <c r="FA59" s="77"/>
      <c r="FB59" s="77"/>
      <c r="FC59" s="77"/>
      <c r="FD59" s="77"/>
      <c r="FE59" s="77"/>
      <c r="FF59" s="77"/>
      <c r="FG59" s="77"/>
      <c r="FH59" s="77"/>
      <c r="FI59" s="77"/>
      <c r="FJ59" s="77"/>
      <c r="FK59" s="77"/>
      <c r="FL59" s="77"/>
      <c r="FM59" s="77"/>
      <c r="FN59" s="77"/>
      <c r="FO59" s="77"/>
      <c r="FP59" s="77"/>
      <c r="FQ59" s="77"/>
      <c r="FR59" s="77"/>
      <c r="FS59" s="77"/>
      <c r="FT59" s="77"/>
      <c r="FU59" s="77"/>
      <c r="FV59" s="77"/>
      <c r="FW59" s="77"/>
      <c r="FX59" s="77"/>
      <c r="FY59" s="77"/>
      <c r="FZ59" s="77"/>
      <c r="GA59" s="77"/>
      <c r="GB59" s="77"/>
      <c r="GC59" s="77"/>
      <c r="GD59" s="77"/>
      <c r="GE59" s="77"/>
      <c r="GF59" s="77"/>
      <c r="GG59" s="77"/>
      <c r="GH59" s="77"/>
      <c r="GI59" s="77"/>
      <c r="GJ59" s="77"/>
      <c r="GK59" s="77"/>
      <c r="GL59" s="77"/>
      <c r="GM59" s="77"/>
      <c r="GN59" s="77"/>
      <c r="GO59" s="77"/>
      <c r="GP59" s="77"/>
      <c r="GQ59" s="77"/>
      <c r="GR59" s="77"/>
      <c r="GS59" s="77"/>
      <c r="GT59" s="77"/>
      <c r="GU59" s="77"/>
      <c r="GV59" s="77"/>
      <c r="GW59" s="77"/>
      <c r="GX59" s="77"/>
      <c r="GY59" s="77"/>
      <c r="GZ59" s="77"/>
      <c r="HA59" s="77"/>
      <c r="HB59" s="77"/>
      <c r="HC59" s="77"/>
      <c r="HD59" s="77"/>
      <c r="HE59" s="77"/>
      <c r="HF59" s="77"/>
      <c r="HG59" s="77"/>
      <c r="HH59" s="77"/>
      <c r="HI59" s="77"/>
      <c r="HJ59" s="77"/>
      <c r="HK59" s="77"/>
      <c r="HL59" s="77"/>
      <c r="HM59" s="77"/>
      <c r="HN59" s="77"/>
      <c r="HO59" s="77"/>
      <c r="HP59" s="77"/>
      <c r="HQ59" s="77"/>
      <c r="HR59" s="77"/>
      <c r="HS59" s="77"/>
      <c r="HT59" s="77"/>
      <c r="HU59" s="77"/>
      <c r="HV59" s="77"/>
      <c r="HW59" s="77"/>
      <c r="HX59" s="77"/>
      <c r="HY59" s="77"/>
      <c r="HZ59" s="77"/>
      <c r="IA59" s="77"/>
      <c r="IB59" s="77"/>
      <c r="IC59" s="77"/>
      <c r="ID59" s="77"/>
      <c r="IE59" s="77"/>
      <c r="IF59" s="77"/>
      <c r="IG59" s="77"/>
      <c r="IH59" s="77"/>
      <c r="II59" s="77"/>
      <c r="IJ59" s="77"/>
      <c r="IK59" s="77"/>
    </row>
    <row r="60" s="63" customFormat="1" ht="30" customHeight="1" spans="1:245">
      <c r="A60" s="95"/>
      <c r="B60" s="79">
        <v>8</v>
      </c>
      <c r="C60" s="84" t="s">
        <v>1678</v>
      </c>
      <c r="D60" s="85">
        <v>46600</v>
      </c>
      <c r="E60" s="86"/>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c r="AJ60" s="77"/>
      <c r="AK60" s="77"/>
      <c r="AL60" s="77"/>
      <c r="AM60" s="77"/>
      <c r="AN60" s="77"/>
      <c r="AO60" s="77"/>
      <c r="AP60" s="77"/>
      <c r="AQ60" s="77"/>
      <c r="AR60" s="77"/>
      <c r="AS60" s="77"/>
      <c r="AT60" s="77"/>
      <c r="AU60" s="77"/>
      <c r="AV60" s="77"/>
      <c r="AW60" s="77"/>
      <c r="AX60" s="77"/>
      <c r="AY60" s="77"/>
      <c r="AZ60" s="77"/>
      <c r="BA60" s="77"/>
      <c r="BB60" s="77"/>
      <c r="BC60" s="77"/>
      <c r="BD60" s="77"/>
      <c r="BE60" s="77"/>
      <c r="BF60" s="77"/>
      <c r="BG60" s="77"/>
      <c r="BH60" s="77"/>
      <c r="BI60" s="77"/>
      <c r="BJ60" s="77"/>
      <c r="BK60" s="77"/>
      <c r="BL60" s="77"/>
      <c r="BM60" s="77"/>
      <c r="BN60" s="77"/>
      <c r="BO60" s="77"/>
      <c r="BP60" s="77"/>
      <c r="BQ60" s="77"/>
      <c r="BR60" s="77"/>
      <c r="BS60" s="77"/>
      <c r="BT60" s="77"/>
      <c r="BU60" s="77"/>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c r="EO60" s="77"/>
      <c r="EP60" s="77"/>
      <c r="EQ60" s="77"/>
      <c r="ER60" s="77"/>
      <c r="ES60" s="77"/>
      <c r="ET60" s="77"/>
      <c r="EU60" s="77"/>
      <c r="EV60" s="77"/>
      <c r="EW60" s="77"/>
      <c r="EX60" s="77"/>
      <c r="EY60" s="77"/>
      <c r="EZ60" s="77"/>
      <c r="FA60" s="77"/>
      <c r="FB60" s="77"/>
      <c r="FC60" s="77"/>
      <c r="FD60" s="77"/>
      <c r="FE60" s="77"/>
      <c r="FF60" s="77"/>
      <c r="FG60" s="77"/>
      <c r="FH60" s="77"/>
      <c r="FI60" s="77"/>
      <c r="FJ60" s="77"/>
      <c r="FK60" s="77"/>
      <c r="FL60" s="77"/>
      <c r="FM60" s="77"/>
      <c r="FN60" s="77"/>
      <c r="FO60" s="77"/>
      <c r="FP60" s="77"/>
      <c r="FQ60" s="77"/>
      <c r="FR60" s="77"/>
      <c r="FS60" s="77"/>
      <c r="FT60" s="77"/>
      <c r="FU60" s="77"/>
      <c r="FV60" s="77"/>
      <c r="FW60" s="77"/>
      <c r="FX60" s="77"/>
      <c r="FY60" s="77"/>
      <c r="FZ60" s="77"/>
      <c r="GA60" s="77"/>
      <c r="GB60" s="77"/>
      <c r="GC60" s="77"/>
      <c r="GD60" s="77"/>
      <c r="GE60" s="77"/>
      <c r="GF60" s="77"/>
      <c r="GG60" s="77"/>
      <c r="GH60" s="77"/>
      <c r="GI60" s="77"/>
      <c r="GJ60" s="77"/>
      <c r="GK60" s="77"/>
      <c r="GL60" s="77"/>
      <c r="GM60" s="77"/>
      <c r="GN60" s="77"/>
      <c r="GO60" s="77"/>
      <c r="GP60" s="77"/>
      <c r="GQ60" s="77"/>
      <c r="GR60" s="77"/>
      <c r="GS60" s="77"/>
      <c r="GT60" s="77"/>
      <c r="GU60" s="77"/>
      <c r="GV60" s="77"/>
      <c r="GW60" s="77"/>
      <c r="GX60" s="77"/>
      <c r="GY60" s="77"/>
      <c r="GZ60" s="77"/>
      <c r="HA60" s="77"/>
      <c r="HB60" s="77"/>
      <c r="HC60" s="77"/>
      <c r="HD60" s="77"/>
      <c r="HE60" s="77"/>
      <c r="HF60" s="77"/>
      <c r="HG60" s="77"/>
      <c r="HH60" s="77"/>
      <c r="HI60" s="77"/>
      <c r="HJ60" s="77"/>
      <c r="HK60" s="77"/>
      <c r="HL60" s="77"/>
      <c r="HM60" s="77"/>
      <c r="HN60" s="77"/>
      <c r="HO60" s="77"/>
      <c r="HP60" s="77"/>
      <c r="HQ60" s="77"/>
      <c r="HR60" s="77"/>
      <c r="HS60" s="77"/>
      <c r="HT60" s="77"/>
      <c r="HU60" s="77"/>
      <c r="HV60" s="77"/>
      <c r="HW60" s="77"/>
      <c r="HX60" s="77"/>
      <c r="HY60" s="77"/>
      <c r="HZ60" s="77"/>
      <c r="IA60" s="77"/>
      <c r="IB60" s="77"/>
      <c r="IC60" s="77"/>
      <c r="ID60" s="77"/>
      <c r="IE60" s="77"/>
      <c r="IF60" s="77"/>
      <c r="IG60" s="77"/>
      <c r="IH60" s="77"/>
      <c r="II60" s="77"/>
      <c r="IJ60" s="77"/>
      <c r="IK60" s="77"/>
    </row>
    <row r="61" s="63" customFormat="1" ht="30" customHeight="1" spans="1:245">
      <c r="A61" s="95"/>
      <c r="B61" s="79">
        <v>9</v>
      </c>
      <c r="C61" s="84" t="s">
        <v>1679</v>
      </c>
      <c r="D61" s="85">
        <v>6400</v>
      </c>
      <c r="E61" s="86"/>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c r="AW61" s="77"/>
      <c r="AX61" s="77"/>
      <c r="AY61" s="77"/>
      <c r="AZ61" s="77"/>
      <c r="BA61" s="77"/>
      <c r="BB61" s="77"/>
      <c r="BC61" s="77"/>
      <c r="BD61" s="77"/>
      <c r="BE61" s="77"/>
      <c r="BF61" s="77"/>
      <c r="BG61" s="77"/>
      <c r="BH61" s="77"/>
      <c r="BI61" s="77"/>
      <c r="BJ61" s="77"/>
      <c r="BK61" s="77"/>
      <c r="BL61" s="77"/>
      <c r="BM61" s="77"/>
      <c r="BN61" s="77"/>
      <c r="BO61" s="77"/>
      <c r="BP61" s="77"/>
      <c r="BQ61" s="77"/>
      <c r="BR61" s="77"/>
      <c r="BS61" s="77"/>
      <c r="BT61" s="77"/>
      <c r="BU61" s="77"/>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c r="EO61" s="77"/>
      <c r="EP61" s="77"/>
      <c r="EQ61" s="77"/>
      <c r="ER61" s="77"/>
      <c r="ES61" s="77"/>
      <c r="ET61" s="77"/>
      <c r="EU61" s="77"/>
      <c r="EV61" s="77"/>
      <c r="EW61" s="77"/>
      <c r="EX61" s="77"/>
      <c r="EY61" s="77"/>
      <c r="EZ61" s="77"/>
      <c r="FA61" s="77"/>
      <c r="FB61" s="77"/>
      <c r="FC61" s="77"/>
      <c r="FD61" s="77"/>
      <c r="FE61" s="77"/>
      <c r="FF61" s="77"/>
      <c r="FG61" s="77"/>
      <c r="FH61" s="77"/>
      <c r="FI61" s="77"/>
      <c r="FJ61" s="77"/>
      <c r="FK61" s="77"/>
      <c r="FL61" s="77"/>
      <c r="FM61" s="77"/>
      <c r="FN61" s="77"/>
      <c r="FO61" s="77"/>
      <c r="FP61" s="77"/>
      <c r="FQ61" s="77"/>
      <c r="FR61" s="77"/>
      <c r="FS61" s="77"/>
      <c r="FT61" s="77"/>
      <c r="FU61" s="77"/>
      <c r="FV61" s="77"/>
      <c r="FW61" s="77"/>
      <c r="FX61" s="77"/>
      <c r="FY61" s="77"/>
      <c r="FZ61" s="77"/>
      <c r="GA61" s="77"/>
      <c r="GB61" s="77"/>
      <c r="GC61" s="77"/>
      <c r="GD61" s="77"/>
      <c r="GE61" s="77"/>
      <c r="GF61" s="77"/>
      <c r="GG61" s="77"/>
      <c r="GH61" s="77"/>
      <c r="GI61" s="77"/>
      <c r="GJ61" s="77"/>
      <c r="GK61" s="77"/>
      <c r="GL61" s="77"/>
      <c r="GM61" s="77"/>
      <c r="GN61" s="77"/>
      <c r="GO61" s="77"/>
      <c r="GP61" s="77"/>
      <c r="GQ61" s="77"/>
      <c r="GR61" s="77"/>
      <c r="GS61" s="77"/>
      <c r="GT61" s="77"/>
      <c r="GU61" s="77"/>
      <c r="GV61" s="77"/>
      <c r="GW61" s="77"/>
      <c r="GX61" s="77"/>
      <c r="GY61" s="77"/>
      <c r="GZ61" s="77"/>
      <c r="HA61" s="77"/>
      <c r="HB61" s="77"/>
      <c r="HC61" s="77"/>
      <c r="HD61" s="77"/>
      <c r="HE61" s="77"/>
      <c r="HF61" s="77"/>
      <c r="HG61" s="77"/>
      <c r="HH61" s="77"/>
      <c r="HI61" s="77"/>
      <c r="HJ61" s="77"/>
      <c r="HK61" s="77"/>
      <c r="HL61" s="77"/>
      <c r="HM61" s="77"/>
      <c r="HN61" s="77"/>
      <c r="HO61" s="77"/>
      <c r="HP61" s="77"/>
      <c r="HQ61" s="77"/>
      <c r="HR61" s="77"/>
      <c r="HS61" s="77"/>
      <c r="HT61" s="77"/>
      <c r="HU61" s="77"/>
      <c r="HV61" s="77"/>
      <c r="HW61" s="77"/>
      <c r="HX61" s="77"/>
      <c r="HY61" s="77"/>
      <c r="HZ61" s="77"/>
      <c r="IA61" s="77"/>
      <c r="IB61" s="77"/>
      <c r="IC61" s="77"/>
      <c r="ID61" s="77"/>
      <c r="IE61" s="77"/>
      <c r="IF61" s="77"/>
      <c r="IG61" s="77"/>
      <c r="IH61" s="77"/>
      <c r="II61" s="77"/>
      <c r="IJ61" s="77"/>
      <c r="IK61" s="77"/>
    </row>
    <row r="62" s="63" customFormat="1" ht="30" customHeight="1" spans="1:245">
      <c r="A62" s="95"/>
      <c r="B62" s="79">
        <v>10</v>
      </c>
      <c r="C62" s="84" t="s">
        <v>1680</v>
      </c>
      <c r="D62" s="85">
        <v>20000</v>
      </c>
      <c r="E62" s="86"/>
      <c r="F62" s="77"/>
      <c r="G62" s="77"/>
      <c r="H62" s="77"/>
      <c r="I62" s="77"/>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77"/>
      <c r="AK62" s="77"/>
      <c r="AL62" s="77"/>
      <c r="AM62" s="77"/>
      <c r="AN62" s="77"/>
      <c r="AO62" s="77"/>
      <c r="AP62" s="77"/>
      <c r="AQ62" s="77"/>
      <c r="AR62" s="77"/>
      <c r="AS62" s="77"/>
      <c r="AT62" s="77"/>
      <c r="AU62" s="77"/>
      <c r="AV62" s="77"/>
      <c r="AW62" s="77"/>
      <c r="AX62" s="77"/>
      <c r="AY62" s="77"/>
      <c r="AZ62" s="77"/>
      <c r="BA62" s="77"/>
      <c r="BB62" s="77"/>
      <c r="BC62" s="77"/>
      <c r="BD62" s="77"/>
      <c r="BE62" s="77"/>
      <c r="BF62" s="77"/>
      <c r="BG62" s="77"/>
      <c r="BH62" s="77"/>
      <c r="BI62" s="77"/>
      <c r="BJ62" s="77"/>
      <c r="BK62" s="77"/>
      <c r="BL62" s="77"/>
      <c r="BM62" s="77"/>
      <c r="BN62" s="77"/>
      <c r="BO62" s="77"/>
      <c r="BP62" s="77"/>
      <c r="BQ62" s="77"/>
      <c r="BR62" s="77"/>
      <c r="BS62" s="77"/>
      <c r="BT62" s="77"/>
      <c r="BU62" s="77"/>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c r="EO62" s="77"/>
      <c r="EP62" s="77"/>
      <c r="EQ62" s="77"/>
      <c r="ER62" s="77"/>
      <c r="ES62" s="77"/>
      <c r="ET62" s="77"/>
      <c r="EU62" s="77"/>
      <c r="EV62" s="77"/>
      <c r="EW62" s="77"/>
      <c r="EX62" s="77"/>
      <c r="EY62" s="77"/>
      <c r="EZ62" s="77"/>
      <c r="FA62" s="77"/>
      <c r="FB62" s="77"/>
      <c r="FC62" s="77"/>
      <c r="FD62" s="77"/>
      <c r="FE62" s="77"/>
      <c r="FF62" s="77"/>
      <c r="FG62" s="77"/>
      <c r="FH62" s="77"/>
      <c r="FI62" s="77"/>
      <c r="FJ62" s="77"/>
      <c r="FK62" s="77"/>
      <c r="FL62" s="77"/>
      <c r="FM62" s="77"/>
      <c r="FN62" s="77"/>
      <c r="FO62" s="77"/>
      <c r="FP62" s="77"/>
      <c r="FQ62" s="77"/>
      <c r="FR62" s="77"/>
      <c r="FS62" s="77"/>
      <c r="FT62" s="77"/>
      <c r="FU62" s="77"/>
      <c r="FV62" s="77"/>
      <c r="FW62" s="77"/>
      <c r="FX62" s="77"/>
      <c r="FY62" s="77"/>
      <c r="FZ62" s="77"/>
      <c r="GA62" s="77"/>
      <c r="GB62" s="77"/>
      <c r="GC62" s="77"/>
      <c r="GD62" s="77"/>
      <c r="GE62" s="77"/>
      <c r="GF62" s="77"/>
      <c r="GG62" s="77"/>
      <c r="GH62" s="77"/>
      <c r="GI62" s="77"/>
      <c r="GJ62" s="77"/>
      <c r="GK62" s="77"/>
      <c r="GL62" s="77"/>
      <c r="GM62" s="77"/>
      <c r="GN62" s="77"/>
      <c r="GO62" s="77"/>
      <c r="GP62" s="77"/>
      <c r="GQ62" s="77"/>
      <c r="GR62" s="77"/>
      <c r="GS62" s="77"/>
      <c r="GT62" s="77"/>
      <c r="GU62" s="77"/>
      <c r="GV62" s="77"/>
      <c r="GW62" s="77"/>
      <c r="GX62" s="77"/>
      <c r="GY62" s="77"/>
      <c r="GZ62" s="77"/>
      <c r="HA62" s="77"/>
      <c r="HB62" s="77"/>
      <c r="HC62" s="77"/>
      <c r="HD62" s="77"/>
      <c r="HE62" s="77"/>
      <c r="HF62" s="77"/>
      <c r="HG62" s="77"/>
      <c r="HH62" s="77"/>
      <c r="HI62" s="77"/>
      <c r="HJ62" s="77"/>
      <c r="HK62" s="77"/>
      <c r="HL62" s="77"/>
      <c r="HM62" s="77"/>
      <c r="HN62" s="77"/>
      <c r="HO62" s="77"/>
      <c r="HP62" s="77"/>
      <c r="HQ62" s="77"/>
      <c r="HR62" s="77"/>
      <c r="HS62" s="77"/>
      <c r="HT62" s="77"/>
      <c r="HU62" s="77"/>
      <c r="HV62" s="77"/>
      <c r="HW62" s="77"/>
      <c r="HX62" s="77"/>
      <c r="HY62" s="77"/>
      <c r="HZ62" s="77"/>
      <c r="IA62" s="77"/>
      <c r="IB62" s="77"/>
      <c r="IC62" s="77"/>
      <c r="ID62" s="77"/>
      <c r="IE62" s="77"/>
      <c r="IF62" s="77"/>
      <c r="IG62" s="77"/>
      <c r="IH62" s="77"/>
      <c r="II62" s="77"/>
      <c r="IJ62" s="77"/>
      <c r="IK62" s="77"/>
    </row>
    <row r="63" s="63" customFormat="1" ht="30" customHeight="1" spans="1:245">
      <c r="A63" s="95" t="s">
        <v>1681</v>
      </c>
      <c r="B63" s="79"/>
      <c r="C63" s="96" t="s">
        <v>1682</v>
      </c>
      <c r="D63" s="81">
        <f>SUM(D64:D73)</f>
        <v>181000</v>
      </c>
      <c r="E63" s="86"/>
      <c r="F63" s="77"/>
      <c r="G63" s="77"/>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77"/>
      <c r="AJ63" s="77"/>
      <c r="AK63" s="77"/>
      <c r="AL63" s="77"/>
      <c r="AM63" s="77"/>
      <c r="AN63" s="77"/>
      <c r="AO63" s="77"/>
      <c r="AP63" s="77"/>
      <c r="AQ63" s="77"/>
      <c r="AR63" s="77"/>
      <c r="AS63" s="77"/>
      <c r="AT63" s="77"/>
      <c r="AU63" s="77"/>
      <c r="AV63" s="77"/>
      <c r="AW63" s="77"/>
      <c r="AX63" s="77"/>
      <c r="AY63" s="77"/>
      <c r="AZ63" s="77"/>
      <c r="BA63" s="77"/>
      <c r="BB63" s="77"/>
      <c r="BC63" s="77"/>
      <c r="BD63" s="77"/>
      <c r="BE63" s="77"/>
      <c r="BF63" s="77"/>
      <c r="BG63" s="77"/>
      <c r="BH63" s="77"/>
      <c r="BI63" s="77"/>
      <c r="BJ63" s="77"/>
      <c r="BK63" s="77"/>
      <c r="BL63" s="77"/>
      <c r="BM63" s="77"/>
      <c r="BN63" s="77"/>
      <c r="BO63" s="77"/>
      <c r="BP63" s="77"/>
      <c r="BQ63" s="77"/>
      <c r="BR63" s="77"/>
      <c r="BS63" s="77"/>
      <c r="BT63" s="77"/>
      <c r="BU63" s="77"/>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c r="EO63" s="77"/>
      <c r="EP63" s="77"/>
      <c r="EQ63" s="77"/>
      <c r="ER63" s="77"/>
      <c r="ES63" s="77"/>
      <c r="ET63" s="77"/>
      <c r="EU63" s="77"/>
      <c r="EV63" s="77"/>
      <c r="EW63" s="77"/>
      <c r="EX63" s="77"/>
      <c r="EY63" s="77"/>
      <c r="EZ63" s="77"/>
      <c r="FA63" s="77"/>
      <c r="FB63" s="77"/>
      <c r="FC63" s="77"/>
      <c r="FD63" s="77"/>
      <c r="FE63" s="77"/>
      <c r="FF63" s="77"/>
      <c r="FG63" s="77"/>
      <c r="FH63" s="77"/>
      <c r="FI63" s="77"/>
      <c r="FJ63" s="77"/>
      <c r="FK63" s="77"/>
      <c r="FL63" s="77"/>
      <c r="FM63" s="77"/>
      <c r="FN63" s="77"/>
      <c r="FO63" s="77"/>
      <c r="FP63" s="77"/>
      <c r="FQ63" s="77"/>
      <c r="FR63" s="77"/>
      <c r="FS63" s="77"/>
      <c r="FT63" s="77"/>
      <c r="FU63" s="77"/>
      <c r="FV63" s="77"/>
      <c r="FW63" s="77"/>
      <c r="FX63" s="77"/>
      <c r="FY63" s="77"/>
      <c r="FZ63" s="77"/>
      <c r="GA63" s="77"/>
      <c r="GB63" s="77"/>
      <c r="GC63" s="77"/>
      <c r="GD63" s="77"/>
      <c r="GE63" s="77"/>
      <c r="GF63" s="77"/>
      <c r="GG63" s="77"/>
      <c r="GH63" s="77"/>
      <c r="GI63" s="77"/>
      <c r="GJ63" s="77"/>
      <c r="GK63" s="77"/>
      <c r="GL63" s="77"/>
      <c r="GM63" s="77"/>
      <c r="GN63" s="77"/>
      <c r="GO63" s="77"/>
      <c r="GP63" s="77"/>
      <c r="GQ63" s="77"/>
      <c r="GR63" s="77"/>
      <c r="GS63" s="77"/>
      <c r="GT63" s="77"/>
      <c r="GU63" s="77"/>
      <c r="GV63" s="77"/>
      <c r="GW63" s="77"/>
      <c r="GX63" s="77"/>
      <c r="GY63" s="77"/>
      <c r="GZ63" s="77"/>
      <c r="HA63" s="77"/>
      <c r="HB63" s="77"/>
      <c r="HC63" s="77"/>
      <c r="HD63" s="77"/>
      <c r="HE63" s="77"/>
      <c r="HF63" s="77"/>
      <c r="HG63" s="77"/>
      <c r="HH63" s="77"/>
      <c r="HI63" s="77"/>
      <c r="HJ63" s="77"/>
      <c r="HK63" s="77"/>
      <c r="HL63" s="77"/>
      <c r="HM63" s="77"/>
      <c r="HN63" s="77"/>
      <c r="HO63" s="77"/>
      <c r="HP63" s="77"/>
      <c r="HQ63" s="77"/>
      <c r="HR63" s="77"/>
      <c r="HS63" s="77"/>
      <c r="HT63" s="77"/>
      <c r="HU63" s="77"/>
      <c r="HV63" s="77"/>
      <c r="HW63" s="77"/>
      <c r="HX63" s="77"/>
      <c r="HY63" s="77"/>
      <c r="HZ63" s="77"/>
      <c r="IA63" s="77"/>
      <c r="IB63" s="77"/>
      <c r="IC63" s="77"/>
      <c r="ID63" s="77"/>
      <c r="IE63" s="77"/>
      <c r="IF63" s="77"/>
      <c r="IG63" s="77"/>
      <c r="IH63" s="77"/>
      <c r="II63" s="77"/>
      <c r="IJ63" s="77"/>
      <c r="IK63" s="77"/>
    </row>
    <row r="64" s="63" customFormat="1" ht="30" customHeight="1" spans="1:245">
      <c r="A64" s="95"/>
      <c r="B64" s="79">
        <v>1</v>
      </c>
      <c r="C64" s="84" t="s">
        <v>1683</v>
      </c>
      <c r="D64" s="85">
        <v>35000</v>
      </c>
      <c r="E64" s="86"/>
      <c r="F64" s="77"/>
      <c r="G64" s="77"/>
      <c r="H64" s="77"/>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c r="AK64" s="77"/>
      <c r="AL64" s="77"/>
      <c r="AM64" s="77"/>
      <c r="AN64" s="77"/>
      <c r="AO64" s="77"/>
      <c r="AP64" s="77"/>
      <c r="AQ64" s="77"/>
      <c r="AR64" s="77"/>
      <c r="AS64" s="77"/>
      <c r="AT64" s="77"/>
      <c r="AU64" s="77"/>
      <c r="AV64" s="77"/>
      <c r="AW64" s="77"/>
      <c r="AX64" s="77"/>
      <c r="AY64" s="77"/>
      <c r="AZ64" s="77"/>
      <c r="BA64" s="77"/>
      <c r="BB64" s="77"/>
      <c r="BC64" s="77"/>
      <c r="BD64" s="77"/>
      <c r="BE64" s="77"/>
      <c r="BF64" s="77"/>
      <c r="BG64" s="77"/>
      <c r="BH64" s="77"/>
      <c r="BI64" s="77"/>
      <c r="BJ64" s="77"/>
      <c r="BK64" s="77"/>
      <c r="BL64" s="77"/>
      <c r="BM64" s="77"/>
      <c r="BN64" s="77"/>
      <c r="BO64" s="77"/>
      <c r="BP64" s="77"/>
      <c r="BQ64" s="77"/>
      <c r="BR64" s="77"/>
      <c r="BS64" s="77"/>
      <c r="BT64" s="77"/>
      <c r="BU64" s="77"/>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c r="EO64" s="77"/>
      <c r="EP64" s="77"/>
      <c r="EQ64" s="77"/>
      <c r="ER64" s="77"/>
      <c r="ES64" s="77"/>
      <c r="ET64" s="77"/>
      <c r="EU64" s="77"/>
      <c r="EV64" s="77"/>
      <c r="EW64" s="77"/>
      <c r="EX64" s="77"/>
      <c r="EY64" s="77"/>
      <c r="EZ64" s="77"/>
      <c r="FA64" s="77"/>
      <c r="FB64" s="77"/>
      <c r="FC64" s="77"/>
      <c r="FD64" s="77"/>
      <c r="FE64" s="77"/>
      <c r="FF64" s="77"/>
      <c r="FG64" s="77"/>
      <c r="FH64" s="77"/>
      <c r="FI64" s="77"/>
      <c r="FJ64" s="77"/>
      <c r="FK64" s="77"/>
      <c r="FL64" s="77"/>
      <c r="FM64" s="77"/>
      <c r="FN64" s="77"/>
      <c r="FO64" s="77"/>
      <c r="FP64" s="77"/>
      <c r="FQ64" s="77"/>
      <c r="FR64" s="77"/>
      <c r="FS64" s="77"/>
      <c r="FT64" s="77"/>
      <c r="FU64" s="77"/>
      <c r="FV64" s="77"/>
      <c r="FW64" s="77"/>
      <c r="FX64" s="77"/>
      <c r="FY64" s="77"/>
      <c r="FZ64" s="77"/>
      <c r="GA64" s="77"/>
      <c r="GB64" s="77"/>
      <c r="GC64" s="77"/>
      <c r="GD64" s="77"/>
      <c r="GE64" s="77"/>
      <c r="GF64" s="77"/>
      <c r="GG64" s="77"/>
      <c r="GH64" s="77"/>
      <c r="GI64" s="77"/>
      <c r="GJ64" s="77"/>
      <c r="GK64" s="77"/>
      <c r="GL64" s="77"/>
      <c r="GM64" s="77"/>
      <c r="GN64" s="77"/>
      <c r="GO64" s="77"/>
      <c r="GP64" s="77"/>
      <c r="GQ64" s="77"/>
      <c r="GR64" s="77"/>
      <c r="GS64" s="77"/>
      <c r="GT64" s="77"/>
      <c r="GU64" s="77"/>
      <c r="GV64" s="77"/>
      <c r="GW64" s="77"/>
      <c r="GX64" s="77"/>
      <c r="GY64" s="77"/>
      <c r="GZ64" s="77"/>
      <c r="HA64" s="77"/>
      <c r="HB64" s="77"/>
      <c r="HC64" s="77"/>
      <c r="HD64" s="77"/>
      <c r="HE64" s="77"/>
      <c r="HF64" s="77"/>
      <c r="HG64" s="77"/>
      <c r="HH64" s="77"/>
      <c r="HI64" s="77"/>
      <c r="HJ64" s="77"/>
      <c r="HK64" s="77"/>
      <c r="HL64" s="77"/>
      <c r="HM64" s="77"/>
      <c r="HN64" s="77"/>
      <c r="HO64" s="77"/>
      <c r="HP64" s="77"/>
      <c r="HQ64" s="77"/>
      <c r="HR64" s="77"/>
      <c r="HS64" s="77"/>
      <c r="HT64" s="77"/>
      <c r="HU64" s="77"/>
      <c r="HV64" s="77"/>
      <c r="HW64" s="77"/>
      <c r="HX64" s="77"/>
      <c r="HY64" s="77"/>
      <c r="HZ64" s="77"/>
      <c r="IA64" s="77"/>
      <c r="IB64" s="77"/>
      <c r="IC64" s="77"/>
      <c r="ID64" s="77"/>
      <c r="IE64" s="77"/>
      <c r="IF64" s="77"/>
      <c r="IG64" s="77"/>
      <c r="IH64" s="77"/>
      <c r="II64" s="77"/>
      <c r="IJ64" s="77"/>
      <c r="IK64" s="77"/>
    </row>
    <row r="65" s="63" customFormat="1" ht="30" customHeight="1" spans="1:245">
      <c r="A65" s="95"/>
      <c r="B65" s="79">
        <v>2</v>
      </c>
      <c r="C65" s="84" t="s">
        <v>1684</v>
      </c>
      <c r="D65" s="85">
        <v>30000</v>
      </c>
      <c r="E65" s="86"/>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7"/>
      <c r="AP65" s="77"/>
      <c r="AQ65" s="77"/>
      <c r="AR65" s="77"/>
      <c r="AS65" s="77"/>
      <c r="AT65" s="77"/>
      <c r="AU65" s="77"/>
      <c r="AV65" s="77"/>
      <c r="AW65" s="77"/>
      <c r="AX65" s="77"/>
      <c r="AY65" s="77"/>
      <c r="AZ65" s="77"/>
      <c r="BA65" s="77"/>
      <c r="BB65" s="77"/>
      <c r="BC65" s="77"/>
      <c r="BD65" s="77"/>
      <c r="BE65" s="77"/>
      <c r="BF65" s="77"/>
      <c r="BG65" s="77"/>
      <c r="BH65" s="77"/>
      <c r="BI65" s="77"/>
      <c r="BJ65" s="77"/>
      <c r="BK65" s="77"/>
      <c r="BL65" s="77"/>
      <c r="BM65" s="77"/>
      <c r="BN65" s="77"/>
      <c r="BO65" s="77"/>
      <c r="BP65" s="77"/>
      <c r="BQ65" s="77"/>
      <c r="BR65" s="77"/>
      <c r="BS65" s="77"/>
      <c r="BT65" s="77"/>
      <c r="BU65" s="77"/>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c r="EO65" s="77"/>
      <c r="EP65" s="77"/>
      <c r="EQ65" s="77"/>
      <c r="ER65" s="77"/>
      <c r="ES65" s="77"/>
      <c r="ET65" s="77"/>
      <c r="EU65" s="77"/>
      <c r="EV65" s="77"/>
      <c r="EW65" s="77"/>
      <c r="EX65" s="77"/>
      <c r="EY65" s="77"/>
      <c r="EZ65" s="77"/>
      <c r="FA65" s="77"/>
      <c r="FB65" s="77"/>
      <c r="FC65" s="77"/>
      <c r="FD65" s="77"/>
      <c r="FE65" s="77"/>
      <c r="FF65" s="77"/>
      <c r="FG65" s="77"/>
      <c r="FH65" s="77"/>
      <c r="FI65" s="77"/>
      <c r="FJ65" s="77"/>
      <c r="FK65" s="77"/>
      <c r="FL65" s="77"/>
      <c r="FM65" s="77"/>
      <c r="FN65" s="77"/>
      <c r="FO65" s="77"/>
      <c r="FP65" s="77"/>
      <c r="FQ65" s="77"/>
      <c r="FR65" s="77"/>
      <c r="FS65" s="77"/>
      <c r="FT65" s="77"/>
      <c r="FU65" s="77"/>
      <c r="FV65" s="77"/>
      <c r="FW65" s="77"/>
      <c r="FX65" s="77"/>
      <c r="FY65" s="77"/>
      <c r="FZ65" s="77"/>
      <c r="GA65" s="77"/>
      <c r="GB65" s="77"/>
      <c r="GC65" s="77"/>
      <c r="GD65" s="77"/>
      <c r="GE65" s="77"/>
      <c r="GF65" s="77"/>
      <c r="GG65" s="77"/>
      <c r="GH65" s="77"/>
      <c r="GI65" s="77"/>
      <c r="GJ65" s="77"/>
      <c r="GK65" s="77"/>
      <c r="GL65" s="77"/>
      <c r="GM65" s="77"/>
      <c r="GN65" s="77"/>
      <c r="GO65" s="77"/>
      <c r="GP65" s="77"/>
      <c r="GQ65" s="77"/>
      <c r="GR65" s="77"/>
      <c r="GS65" s="77"/>
      <c r="GT65" s="77"/>
      <c r="GU65" s="77"/>
      <c r="GV65" s="77"/>
      <c r="GW65" s="77"/>
      <c r="GX65" s="77"/>
      <c r="GY65" s="77"/>
      <c r="GZ65" s="77"/>
      <c r="HA65" s="77"/>
      <c r="HB65" s="77"/>
      <c r="HC65" s="77"/>
      <c r="HD65" s="77"/>
      <c r="HE65" s="77"/>
      <c r="HF65" s="77"/>
      <c r="HG65" s="77"/>
      <c r="HH65" s="77"/>
      <c r="HI65" s="77"/>
      <c r="HJ65" s="77"/>
      <c r="HK65" s="77"/>
      <c r="HL65" s="77"/>
      <c r="HM65" s="77"/>
      <c r="HN65" s="77"/>
      <c r="HO65" s="77"/>
      <c r="HP65" s="77"/>
      <c r="HQ65" s="77"/>
      <c r="HR65" s="77"/>
      <c r="HS65" s="77"/>
      <c r="HT65" s="77"/>
      <c r="HU65" s="77"/>
      <c r="HV65" s="77"/>
      <c r="HW65" s="77"/>
      <c r="HX65" s="77"/>
      <c r="HY65" s="77"/>
      <c r="HZ65" s="77"/>
      <c r="IA65" s="77"/>
      <c r="IB65" s="77"/>
      <c r="IC65" s="77"/>
      <c r="ID65" s="77"/>
      <c r="IE65" s="77"/>
      <c r="IF65" s="77"/>
      <c r="IG65" s="77"/>
      <c r="IH65" s="77"/>
      <c r="II65" s="77"/>
      <c r="IJ65" s="77"/>
      <c r="IK65" s="77"/>
    </row>
    <row r="66" s="63" customFormat="1" ht="30" customHeight="1" spans="1:245">
      <c r="A66" s="95"/>
      <c r="B66" s="79">
        <v>3</v>
      </c>
      <c r="C66" s="84" t="s">
        <v>1685</v>
      </c>
      <c r="D66" s="85">
        <v>10000</v>
      </c>
      <c r="E66" s="86"/>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c r="AK66" s="77"/>
      <c r="AL66" s="77"/>
      <c r="AM66" s="77"/>
      <c r="AN66" s="77"/>
      <c r="AO66" s="77"/>
      <c r="AP66" s="77"/>
      <c r="AQ66" s="77"/>
      <c r="AR66" s="77"/>
      <c r="AS66" s="77"/>
      <c r="AT66" s="77"/>
      <c r="AU66" s="77"/>
      <c r="AV66" s="77"/>
      <c r="AW66" s="77"/>
      <c r="AX66" s="77"/>
      <c r="AY66" s="77"/>
      <c r="AZ66" s="77"/>
      <c r="BA66" s="77"/>
      <c r="BB66" s="77"/>
      <c r="BC66" s="77"/>
      <c r="BD66" s="77"/>
      <c r="BE66" s="77"/>
      <c r="BF66" s="77"/>
      <c r="BG66" s="77"/>
      <c r="BH66" s="77"/>
      <c r="BI66" s="77"/>
      <c r="BJ66" s="77"/>
      <c r="BK66" s="77"/>
      <c r="BL66" s="77"/>
      <c r="BM66" s="77"/>
      <c r="BN66" s="77"/>
      <c r="BO66" s="77"/>
      <c r="BP66" s="77"/>
      <c r="BQ66" s="77"/>
      <c r="BR66" s="77"/>
      <c r="BS66" s="77"/>
      <c r="BT66" s="77"/>
      <c r="BU66" s="77"/>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c r="EO66" s="77"/>
      <c r="EP66" s="77"/>
      <c r="EQ66" s="77"/>
      <c r="ER66" s="77"/>
      <c r="ES66" s="77"/>
      <c r="ET66" s="77"/>
      <c r="EU66" s="77"/>
      <c r="EV66" s="77"/>
      <c r="EW66" s="77"/>
      <c r="EX66" s="77"/>
      <c r="EY66" s="77"/>
      <c r="EZ66" s="77"/>
      <c r="FA66" s="77"/>
      <c r="FB66" s="77"/>
      <c r="FC66" s="77"/>
      <c r="FD66" s="77"/>
      <c r="FE66" s="77"/>
      <c r="FF66" s="77"/>
      <c r="FG66" s="77"/>
      <c r="FH66" s="77"/>
      <c r="FI66" s="77"/>
      <c r="FJ66" s="77"/>
      <c r="FK66" s="77"/>
      <c r="FL66" s="77"/>
      <c r="FM66" s="77"/>
      <c r="FN66" s="77"/>
      <c r="FO66" s="77"/>
      <c r="FP66" s="77"/>
      <c r="FQ66" s="77"/>
      <c r="FR66" s="77"/>
      <c r="FS66" s="77"/>
      <c r="FT66" s="77"/>
      <c r="FU66" s="77"/>
      <c r="FV66" s="77"/>
      <c r="FW66" s="77"/>
      <c r="FX66" s="77"/>
      <c r="FY66" s="77"/>
      <c r="FZ66" s="77"/>
      <c r="GA66" s="77"/>
      <c r="GB66" s="77"/>
      <c r="GC66" s="77"/>
      <c r="GD66" s="77"/>
      <c r="GE66" s="77"/>
      <c r="GF66" s="77"/>
      <c r="GG66" s="77"/>
      <c r="GH66" s="77"/>
      <c r="GI66" s="77"/>
      <c r="GJ66" s="77"/>
      <c r="GK66" s="77"/>
      <c r="GL66" s="77"/>
      <c r="GM66" s="77"/>
      <c r="GN66" s="77"/>
      <c r="GO66" s="77"/>
      <c r="GP66" s="77"/>
      <c r="GQ66" s="77"/>
      <c r="GR66" s="77"/>
      <c r="GS66" s="77"/>
      <c r="GT66" s="77"/>
      <c r="GU66" s="77"/>
      <c r="GV66" s="77"/>
      <c r="GW66" s="77"/>
      <c r="GX66" s="77"/>
      <c r="GY66" s="77"/>
      <c r="GZ66" s="77"/>
      <c r="HA66" s="77"/>
      <c r="HB66" s="77"/>
      <c r="HC66" s="77"/>
      <c r="HD66" s="77"/>
      <c r="HE66" s="77"/>
      <c r="HF66" s="77"/>
      <c r="HG66" s="77"/>
      <c r="HH66" s="77"/>
      <c r="HI66" s="77"/>
      <c r="HJ66" s="77"/>
      <c r="HK66" s="77"/>
      <c r="HL66" s="77"/>
      <c r="HM66" s="77"/>
      <c r="HN66" s="77"/>
      <c r="HO66" s="77"/>
      <c r="HP66" s="77"/>
      <c r="HQ66" s="77"/>
      <c r="HR66" s="77"/>
      <c r="HS66" s="77"/>
      <c r="HT66" s="77"/>
      <c r="HU66" s="77"/>
      <c r="HV66" s="77"/>
      <c r="HW66" s="77"/>
      <c r="HX66" s="77"/>
      <c r="HY66" s="77"/>
      <c r="HZ66" s="77"/>
      <c r="IA66" s="77"/>
      <c r="IB66" s="77"/>
      <c r="IC66" s="77"/>
      <c r="ID66" s="77"/>
      <c r="IE66" s="77"/>
      <c r="IF66" s="77"/>
      <c r="IG66" s="77"/>
      <c r="IH66" s="77"/>
      <c r="II66" s="77"/>
      <c r="IJ66" s="77"/>
      <c r="IK66" s="77"/>
    </row>
    <row r="67" s="63" customFormat="1" ht="30" customHeight="1" spans="1:245">
      <c r="A67" s="95"/>
      <c r="B67" s="79">
        <v>4</v>
      </c>
      <c r="C67" s="84" t="s">
        <v>1685</v>
      </c>
      <c r="D67" s="85">
        <v>7000</v>
      </c>
      <c r="E67" s="86"/>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c r="AJ67" s="77"/>
      <c r="AK67" s="77"/>
      <c r="AL67" s="77"/>
      <c r="AM67" s="77"/>
      <c r="AN67" s="77"/>
      <c r="AO67" s="77"/>
      <c r="AP67" s="77"/>
      <c r="AQ67" s="77"/>
      <c r="AR67" s="77"/>
      <c r="AS67" s="77"/>
      <c r="AT67" s="77"/>
      <c r="AU67" s="77"/>
      <c r="AV67" s="77"/>
      <c r="AW67" s="77"/>
      <c r="AX67" s="77"/>
      <c r="AY67" s="77"/>
      <c r="AZ67" s="77"/>
      <c r="BA67" s="77"/>
      <c r="BB67" s="77"/>
      <c r="BC67" s="77"/>
      <c r="BD67" s="77"/>
      <c r="BE67" s="77"/>
      <c r="BF67" s="77"/>
      <c r="BG67" s="77"/>
      <c r="BH67" s="77"/>
      <c r="BI67" s="77"/>
      <c r="BJ67" s="77"/>
      <c r="BK67" s="77"/>
      <c r="BL67" s="77"/>
      <c r="BM67" s="77"/>
      <c r="BN67" s="77"/>
      <c r="BO67" s="77"/>
      <c r="BP67" s="77"/>
      <c r="BQ67" s="77"/>
      <c r="BR67" s="77"/>
      <c r="BS67" s="77"/>
      <c r="BT67" s="77"/>
      <c r="BU67" s="77"/>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c r="EO67" s="77"/>
      <c r="EP67" s="77"/>
      <c r="EQ67" s="77"/>
      <c r="ER67" s="77"/>
      <c r="ES67" s="77"/>
      <c r="ET67" s="77"/>
      <c r="EU67" s="77"/>
      <c r="EV67" s="77"/>
      <c r="EW67" s="77"/>
      <c r="EX67" s="77"/>
      <c r="EY67" s="77"/>
      <c r="EZ67" s="77"/>
      <c r="FA67" s="77"/>
      <c r="FB67" s="77"/>
      <c r="FC67" s="77"/>
      <c r="FD67" s="77"/>
      <c r="FE67" s="77"/>
      <c r="FF67" s="77"/>
      <c r="FG67" s="77"/>
      <c r="FH67" s="77"/>
      <c r="FI67" s="77"/>
      <c r="FJ67" s="77"/>
      <c r="FK67" s="77"/>
      <c r="FL67" s="77"/>
      <c r="FM67" s="77"/>
      <c r="FN67" s="77"/>
      <c r="FO67" s="77"/>
      <c r="FP67" s="77"/>
      <c r="FQ67" s="77"/>
      <c r="FR67" s="77"/>
      <c r="FS67" s="77"/>
      <c r="FT67" s="77"/>
      <c r="FU67" s="77"/>
      <c r="FV67" s="77"/>
      <c r="FW67" s="77"/>
      <c r="FX67" s="77"/>
      <c r="FY67" s="77"/>
      <c r="FZ67" s="77"/>
      <c r="GA67" s="77"/>
      <c r="GB67" s="77"/>
      <c r="GC67" s="77"/>
      <c r="GD67" s="77"/>
      <c r="GE67" s="77"/>
      <c r="GF67" s="77"/>
      <c r="GG67" s="77"/>
      <c r="GH67" s="77"/>
      <c r="GI67" s="77"/>
      <c r="GJ67" s="77"/>
      <c r="GK67" s="77"/>
      <c r="GL67" s="77"/>
      <c r="GM67" s="77"/>
      <c r="GN67" s="77"/>
      <c r="GO67" s="77"/>
      <c r="GP67" s="77"/>
      <c r="GQ67" s="77"/>
      <c r="GR67" s="77"/>
      <c r="GS67" s="77"/>
      <c r="GT67" s="77"/>
      <c r="GU67" s="77"/>
      <c r="GV67" s="77"/>
      <c r="GW67" s="77"/>
      <c r="GX67" s="77"/>
      <c r="GY67" s="77"/>
      <c r="GZ67" s="77"/>
      <c r="HA67" s="77"/>
      <c r="HB67" s="77"/>
      <c r="HC67" s="77"/>
      <c r="HD67" s="77"/>
      <c r="HE67" s="77"/>
      <c r="HF67" s="77"/>
      <c r="HG67" s="77"/>
      <c r="HH67" s="77"/>
      <c r="HI67" s="77"/>
      <c r="HJ67" s="77"/>
      <c r="HK67" s="77"/>
      <c r="HL67" s="77"/>
      <c r="HM67" s="77"/>
      <c r="HN67" s="77"/>
      <c r="HO67" s="77"/>
      <c r="HP67" s="77"/>
      <c r="HQ67" s="77"/>
      <c r="HR67" s="77"/>
      <c r="HS67" s="77"/>
      <c r="HT67" s="77"/>
      <c r="HU67" s="77"/>
      <c r="HV67" s="77"/>
      <c r="HW67" s="77"/>
      <c r="HX67" s="77"/>
      <c r="HY67" s="77"/>
      <c r="HZ67" s="77"/>
      <c r="IA67" s="77"/>
      <c r="IB67" s="77"/>
      <c r="IC67" s="77"/>
      <c r="ID67" s="77"/>
      <c r="IE67" s="77"/>
      <c r="IF67" s="77"/>
      <c r="IG67" s="77"/>
      <c r="IH67" s="77"/>
      <c r="II67" s="77"/>
      <c r="IJ67" s="77"/>
      <c r="IK67" s="77"/>
    </row>
    <row r="68" s="63" customFormat="1" ht="30" customHeight="1" spans="1:245">
      <c r="A68" s="95"/>
      <c r="B68" s="79">
        <v>5</v>
      </c>
      <c r="C68" s="84" t="s">
        <v>1686</v>
      </c>
      <c r="D68" s="85">
        <v>5000</v>
      </c>
      <c r="E68" s="86"/>
      <c r="F68" s="77"/>
      <c r="G68" s="77"/>
      <c r="H68" s="77"/>
      <c r="I68" s="77"/>
      <c r="J68" s="77"/>
      <c r="K68" s="77"/>
      <c r="L68" s="77"/>
      <c r="M68" s="77"/>
      <c r="N68" s="77"/>
      <c r="O68" s="77"/>
      <c r="P68" s="77"/>
      <c r="Q68" s="77"/>
      <c r="R68" s="77"/>
      <c r="S68" s="77"/>
      <c r="T68" s="77"/>
      <c r="U68" s="77"/>
      <c r="V68" s="77"/>
      <c r="W68" s="77"/>
      <c r="X68" s="77"/>
      <c r="Y68" s="77"/>
      <c r="Z68" s="77"/>
      <c r="AA68" s="77"/>
      <c r="AB68" s="77"/>
      <c r="AC68" s="77"/>
      <c r="AD68" s="77"/>
      <c r="AE68" s="77"/>
      <c r="AF68" s="77"/>
      <c r="AG68" s="77"/>
      <c r="AH68" s="77"/>
      <c r="AI68" s="77"/>
      <c r="AJ68" s="77"/>
      <c r="AK68" s="77"/>
      <c r="AL68" s="77"/>
      <c r="AM68" s="77"/>
      <c r="AN68" s="77"/>
      <c r="AO68" s="77"/>
      <c r="AP68" s="77"/>
      <c r="AQ68" s="77"/>
      <c r="AR68" s="77"/>
      <c r="AS68" s="77"/>
      <c r="AT68" s="77"/>
      <c r="AU68" s="77"/>
      <c r="AV68" s="77"/>
      <c r="AW68" s="77"/>
      <c r="AX68" s="77"/>
      <c r="AY68" s="77"/>
      <c r="AZ68" s="77"/>
      <c r="BA68" s="77"/>
      <c r="BB68" s="77"/>
      <c r="BC68" s="77"/>
      <c r="BD68" s="77"/>
      <c r="BE68" s="77"/>
      <c r="BF68" s="77"/>
      <c r="BG68" s="77"/>
      <c r="BH68" s="77"/>
      <c r="BI68" s="77"/>
      <c r="BJ68" s="77"/>
      <c r="BK68" s="77"/>
      <c r="BL68" s="77"/>
      <c r="BM68" s="77"/>
      <c r="BN68" s="77"/>
      <c r="BO68" s="77"/>
      <c r="BP68" s="77"/>
      <c r="BQ68" s="77"/>
      <c r="BR68" s="77"/>
      <c r="BS68" s="77"/>
      <c r="BT68" s="77"/>
      <c r="BU68" s="77"/>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c r="EO68" s="77"/>
      <c r="EP68" s="77"/>
      <c r="EQ68" s="77"/>
      <c r="ER68" s="77"/>
      <c r="ES68" s="77"/>
      <c r="ET68" s="77"/>
      <c r="EU68" s="77"/>
      <c r="EV68" s="77"/>
      <c r="EW68" s="77"/>
      <c r="EX68" s="77"/>
      <c r="EY68" s="77"/>
      <c r="EZ68" s="77"/>
      <c r="FA68" s="77"/>
      <c r="FB68" s="77"/>
      <c r="FC68" s="77"/>
      <c r="FD68" s="77"/>
      <c r="FE68" s="77"/>
      <c r="FF68" s="77"/>
      <c r="FG68" s="77"/>
      <c r="FH68" s="77"/>
      <c r="FI68" s="77"/>
      <c r="FJ68" s="77"/>
      <c r="FK68" s="77"/>
      <c r="FL68" s="77"/>
      <c r="FM68" s="77"/>
      <c r="FN68" s="77"/>
      <c r="FO68" s="77"/>
      <c r="FP68" s="77"/>
      <c r="FQ68" s="77"/>
      <c r="FR68" s="77"/>
      <c r="FS68" s="77"/>
      <c r="FT68" s="77"/>
      <c r="FU68" s="77"/>
      <c r="FV68" s="77"/>
      <c r="FW68" s="77"/>
      <c r="FX68" s="77"/>
      <c r="FY68" s="77"/>
      <c r="FZ68" s="77"/>
      <c r="GA68" s="77"/>
      <c r="GB68" s="77"/>
      <c r="GC68" s="77"/>
      <c r="GD68" s="77"/>
      <c r="GE68" s="77"/>
      <c r="GF68" s="77"/>
      <c r="GG68" s="77"/>
      <c r="GH68" s="77"/>
      <c r="GI68" s="77"/>
      <c r="GJ68" s="77"/>
      <c r="GK68" s="77"/>
      <c r="GL68" s="77"/>
      <c r="GM68" s="77"/>
      <c r="GN68" s="77"/>
      <c r="GO68" s="77"/>
      <c r="GP68" s="77"/>
      <c r="GQ68" s="77"/>
      <c r="GR68" s="77"/>
      <c r="GS68" s="77"/>
      <c r="GT68" s="77"/>
      <c r="GU68" s="77"/>
      <c r="GV68" s="77"/>
      <c r="GW68" s="77"/>
      <c r="GX68" s="77"/>
      <c r="GY68" s="77"/>
      <c r="GZ68" s="77"/>
      <c r="HA68" s="77"/>
      <c r="HB68" s="77"/>
      <c r="HC68" s="77"/>
      <c r="HD68" s="77"/>
      <c r="HE68" s="77"/>
      <c r="HF68" s="77"/>
      <c r="HG68" s="77"/>
      <c r="HH68" s="77"/>
      <c r="HI68" s="77"/>
      <c r="HJ68" s="77"/>
      <c r="HK68" s="77"/>
      <c r="HL68" s="77"/>
      <c r="HM68" s="77"/>
      <c r="HN68" s="77"/>
      <c r="HO68" s="77"/>
      <c r="HP68" s="77"/>
      <c r="HQ68" s="77"/>
      <c r="HR68" s="77"/>
      <c r="HS68" s="77"/>
      <c r="HT68" s="77"/>
      <c r="HU68" s="77"/>
      <c r="HV68" s="77"/>
      <c r="HW68" s="77"/>
      <c r="HX68" s="77"/>
      <c r="HY68" s="77"/>
      <c r="HZ68" s="77"/>
      <c r="IA68" s="77"/>
      <c r="IB68" s="77"/>
      <c r="IC68" s="77"/>
      <c r="ID68" s="77"/>
      <c r="IE68" s="77"/>
      <c r="IF68" s="77"/>
      <c r="IG68" s="77"/>
      <c r="IH68" s="77"/>
      <c r="II68" s="77"/>
      <c r="IJ68" s="77"/>
      <c r="IK68" s="77"/>
    </row>
    <row r="69" s="63" customFormat="1" ht="30" customHeight="1" spans="1:245">
      <c r="A69" s="95"/>
      <c r="B69" s="79">
        <v>6</v>
      </c>
      <c r="C69" s="84" t="s">
        <v>1687</v>
      </c>
      <c r="D69" s="85">
        <v>30000</v>
      </c>
      <c r="E69" s="86"/>
      <c r="F69" s="77"/>
      <c r="G69" s="77"/>
      <c r="H69" s="77"/>
      <c r="I69" s="77"/>
      <c r="J69" s="77"/>
      <c r="K69" s="77"/>
      <c r="L69" s="77"/>
      <c r="M69" s="77"/>
      <c r="N69" s="77"/>
      <c r="O69" s="77"/>
      <c r="P69" s="77"/>
      <c r="Q69" s="77"/>
      <c r="R69" s="77"/>
      <c r="S69" s="77"/>
      <c r="T69" s="77"/>
      <c r="U69" s="77"/>
      <c r="V69" s="77"/>
      <c r="W69" s="77"/>
      <c r="X69" s="77"/>
      <c r="Y69" s="77"/>
      <c r="Z69" s="77"/>
      <c r="AA69" s="77"/>
      <c r="AB69" s="77"/>
      <c r="AC69" s="77"/>
      <c r="AD69" s="77"/>
      <c r="AE69" s="77"/>
      <c r="AF69" s="77"/>
      <c r="AG69" s="77"/>
      <c r="AH69" s="77"/>
      <c r="AI69" s="77"/>
      <c r="AJ69" s="77"/>
      <c r="AK69" s="77"/>
      <c r="AL69" s="77"/>
      <c r="AM69" s="77"/>
      <c r="AN69" s="77"/>
      <c r="AO69" s="77"/>
      <c r="AP69" s="77"/>
      <c r="AQ69" s="77"/>
      <c r="AR69" s="77"/>
      <c r="AS69" s="77"/>
      <c r="AT69" s="77"/>
      <c r="AU69" s="77"/>
      <c r="AV69" s="77"/>
      <c r="AW69" s="77"/>
      <c r="AX69" s="77"/>
      <c r="AY69" s="77"/>
      <c r="AZ69" s="77"/>
      <c r="BA69" s="77"/>
      <c r="BB69" s="77"/>
      <c r="BC69" s="77"/>
      <c r="BD69" s="77"/>
      <c r="BE69" s="77"/>
      <c r="BF69" s="77"/>
      <c r="BG69" s="77"/>
      <c r="BH69" s="77"/>
      <c r="BI69" s="77"/>
      <c r="BJ69" s="77"/>
      <c r="BK69" s="77"/>
      <c r="BL69" s="77"/>
      <c r="BM69" s="77"/>
      <c r="BN69" s="77"/>
      <c r="BO69" s="77"/>
      <c r="BP69" s="77"/>
      <c r="BQ69" s="77"/>
      <c r="BR69" s="77"/>
      <c r="BS69" s="77"/>
      <c r="BT69" s="77"/>
      <c r="BU69" s="77"/>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c r="EO69" s="77"/>
      <c r="EP69" s="77"/>
      <c r="EQ69" s="77"/>
      <c r="ER69" s="77"/>
      <c r="ES69" s="77"/>
      <c r="ET69" s="77"/>
      <c r="EU69" s="77"/>
      <c r="EV69" s="77"/>
      <c r="EW69" s="77"/>
      <c r="EX69" s="77"/>
      <c r="EY69" s="77"/>
      <c r="EZ69" s="77"/>
      <c r="FA69" s="77"/>
      <c r="FB69" s="77"/>
      <c r="FC69" s="77"/>
      <c r="FD69" s="77"/>
      <c r="FE69" s="77"/>
      <c r="FF69" s="77"/>
      <c r="FG69" s="77"/>
      <c r="FH69" s="77"/>
      <c r="FI69" s="77"/>
      <c r="FJ69" s="77"/>
      <c r="FK69" s="77"/>
      <c r="FL69" s="77"/>
      <c r="FM69" s="77"/>
      <c r="FN69" s="77"/>
      <c r="FO69" s="77"/>
      <c r="FP69" s="77"/>
      <c r="FQ69" s="77"/>
      <c r="FR69" s="77"/>
      <c r="FS69" s="77"/>
      <c r="FT69" s="77"/>
      <c r="FU69" s="77"/>
      <c r="FV69" s="77"/>
      <c r="FW69" s="77"/>
      <c r="FX69" s="77"/>
      <c r="FY69" s="77"/>
      <c r="FZ69" s="77"/>
      <c r="GA69" s="77"/>
      <c r="GB69" s="77"/>
      <c r="GC69" s="77"/>
      <c r="GD69" s="77"/>
      <c r="GE69" s="77"/>
      <c r="GF69" s="77"/>
      <c r="GG69" s="77"/>
      <c r="GH69" s="77"/>
      <c r="GI69" s="77"/>
      <c r="GJ69" s="77"/>
      <c r="GK69" s="77"/>
      <c r="GL69" s="77"/>
      <c r="GM69" s="77"/>
      <c r="GN69" s="77"/>
      <c r="GO69" s="77"/>
      <c r="GP69" s="77"/>
      <c r="GQ69" s="77"/>
      <c r="GR69" s="77"/>
      <c r="GS69" s="77"/>
      <c r="GT69" s="77"/>
      <c r="GU69" s="77"/>
      <c r="GV69" s="77"/>
      <c r="GW69" s="77"/>
      <c r="GX69" s="77"/>
      <c r="GY69" s="77"/>
      <c r="GZ69" s="77"/>
      <c r="HA69" s="77"/>
      <c r="HB69" s="77"/>
      <c r="HC69" s="77"/>
      <c r="HD69" s="77"/>
      <c r="HE69" s="77"/>
      <c r="HF69" s="77"/>
      <c r="HG69" s="77"/>
      <c r="HH69" s="77"/>
      <c r="HI69" s="77"/>
      <c r="HJ69" s="77"/>
      <c r="HK69" s="77"/>
      <c r="HL69" s="77"/>
      <c r="HM69" s="77"/>
      <c r="HN69" s="77"/>
      <c r="HO69" s="77"/>
      <c r="HP69" s="77"/>
      <c r="HQ69" s="77"/>
      <c r="HR69" s="77"/>
      <c r="HS69" s="77"/>
      <c r="HT69" s="77"/>
      <c r="HU69" s="77"/>
      <c r="HV69" s="77"/>
      <c r="HW69" s="77"/>
      <c r="HX69" s="77"/>
      <c r="HY69" s="77"/>
      <c r="HZ69" s="77"/>
      <c r="IA69" s="77"/>
      <c r="IB69" s="77"/>
      <c r="IC69" s="77"/>
      <c r="ID69" s="77"/>
      <c r="IE69" s="77"/>
      <c r="IF69" s="77"/>
      <c r="IG69" s="77"/>
      <c r="IH69" s="77"/>
      <c r="II69" s="77"/>
      <c r="IJ69" s="77"/>
      <c r="IK69" s="77"/>
    </row>
    <row r="70" s="63" customFormat="1" ht="30" customHeight="1" spans="1:245">
      <c r="A70" s="95"/>
      <c r="B70" s="79">
        <v>7</v>
      </c>
      <c r="C70" s="87" t="s">
        <v>1688</v>
      </c>
      <c r="D70" s="85">
        <v>5000</v>
      </c>
      <c r="E70" s="86"/>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c r="AI70" s="77"/>
      <c r="AJ70" s="77"/>
      <c r="AK70" s="77"/>
      <c r="AL70" s="77"/>
      <c r="AM70" s="77"/>
      <c r="AN70" s="77"/>
      <c r="AO70" s="77"/>
      <c r="AP70" s="77"/>
      <c r="AQ70" s="77"/>
      <c r="AR70" s="77"/>
      <c r="AS70" s="77"/>
      <c r="AT70" s="77"/>
      <c r="AU70" s="77"/>
      <c r="AV70" s="77"/>
      <c r="AW70" s="77"/>
      <c r="AX70" s="77"/>
      <c r="AY70" s="77"/>
      <c r="AZ70" s="77"/>
      <c r="BA70" s="77"/>
      <c r="BB70" s="77"/>
      <c r="BC70" s="77"/>
      <c r="BD70" s="77"/>
      <c r="BE70" s="77"/>
      <c r="BF70" s="77"/>
      <c r="BG70" s="77"/>
      <c r="BH70" s="77"/>
      <c r="BI70" s="77"/>
      <c r="BJ70" s="77"/>
      <c r="BK70" s="77"/>
      <c r="BL70" s="77"/>
      <c r="BM70" s="77"/>
      <c r="BN70" s="77"/>
      <c r="BO70" s="77"/>
      <c r="BP70" s="77"/>
      <c r="BQ70" s="77"/>
      <c r="BR70" s="77"/>
      <c r="BS70" s="77"/>
      <c r="BT70" s="77"/>
      <c r="BU70" s="77"/>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c r="EO70" s="77"/>
      <c r="EP70" s="77"/>
      <c r="EQ70" s="77"/>
      <c r="ER70" s="77"/>
      <c r="ES70" s="77"/>
      <c r="ET70" s="77"/>
      <c r="EU70" s="77"/>
      <c r="EV70" s="77"/>
      <c r="EW70" s="77"/>
      <c r="EX70" s="77"/>
      <c r="EY70" s="77"/>
      <c r="EZ70" s="77"/>
      <c r="FA70" s="77"/>
      <c r="FB70" s="77"/>
      <c r="FC70" s="77"/>
      <c r="FD70" s="77"/>
      <c r="FE70" s="77"/>
      <c r="FF70" s="77"/>
      <c r="FG70" s="77"/>
      <c r="FH70" s="77"/>
      <c r="FI70" s="77"/>
      <c r="FJ70" s="77"/>
      <c r="FK70" s="77"/>
      <c r="FL70" s="77"/>
      <c r="FM70" s="77"/>
      <c r="FN70" s="77"/>
      <c r="FO70" s="77"/>
      <c r="FP70" s="77"/>
      <c r="FQ70" s="77"/>
      <c r="FR70" s="77"/>
      <c r="FS70" s="77"/>
      <c r="FT70" s="77"/>
      <c r="FU70" s="77"/>
      <c r="FV70" s="77"/>
      <c r="FW70" s="77"/>
      <c r="FX70" s="77"/>
      <c r="FY70" s="77"/>
      <c r="FZ70" s="77"/>
      <c r="GA70" s="77"/>
      <c r="GB70" s="77"/>
      <c r="GC70" s="77"/>
      <c r="GD70" s="77"/>
      <c r="GE70" s="77"/>
      <c r="GF70" s="77"/>
      <c r="GG70" s="77"/>
      <c r="GH70" s="77"/>
      <c r="GI70" s="77"/>
      <c r="GJ70" s="77"/>
      <c r="GK70" s="77"/>
      <c r="GL70" s="77"/>
      <c r="GM70" s="77"/>
      <c r="GN70" s="77"/>
      <c r="GO70" s="77"/>
      <c r="GP70" s="77"/>
      <c r="GQ70" s="77"/>
      <c r="GR70" s="77"/>
      <c r="GS70" s="77"/>
      <c r="GT70" s="77"/>
      <c r="GU70" s="77"/>
      <c r="GV70" s="77"/>
      <c r="GW70" s="77"/>
      <c r="GX70" s="77"/>
      <c r="GY70" s="77"/>
      <c r="GZ70" s="77"/>
      <c r="HA70" s="77"/>
      <c r="HB70" s="77"/>
      <c r="HC70" s="77"/>
      <c r="HD70" s="77"/>
      <c r="HE70" s="77"/>
      <c r="HF70" s="77"/>
      <c r="HG70" s="77"/>
      <c r="HH70" s="77"/>
      <c r="HI70" s="77"/>
      <c r="HJ70" s="77"/>
      <c r="HK70" s="77"/>
      <c r="HL70" s="77"/>
      <c r="HM70" s="77"/>
      <c r="HN70" s="77"/>
      <c r="HO70" s="77"/>
      <c r="HP70" s="77"/>
      <c r="HQ70" s="77"/>
      <c r="HR70" s="77"/>
      <c r="HS70" s="77"/>
      <c r="HT70" s="77"/>
      <c r="HU70" s="77"/>
      <c r="HV70" s="77"/>
      <c r="HW70" s="77"/>
      <c r="HX70" s="77"/>
      <c r="HY70" s="77"/>
      <c r="HZ70" s="77"/>
      <c r="IA70" s="77"/>
      <c r="IB70" s="77"/>
      <c r="IC70" s="77"/>
      <c r="ID70" s="77"/>
      <c r="IE70" s="77"/>
      <c r="IF70" s="77"/>
      <c r="IG70" s="77"/>
      <c r="IH70" s="77"/>
      <c r="II70" s="77"/>
      <c r="IJ70" s="77"/>
      <c r="IK70" s="77"/>
    </row>
    <row r="71" s="63" customFormat="1" ht="30" customHeight="1" spans="1:245">
      <c r="A71" s="95"/>
      <c r="B71" s="79">
        <v>8</v>
      </c>
      <c r="C71" s="87" t="s">
        <v>1689</v>
      </c>
      <c r="D71" s="85">
        <v>35000</v>
      </c>
      <c r="E71" s="86"/>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c r="AJ71" s="77"/>
      <c r="AK71" s="77"/>
      <c r="AL71" s="77"/>
      <c r="AM71" s="77"/>
      <c r="AN71" s="77"/>
      <c r="AO71" s="77"/>
      <c r="AP71" s="77"/>
      <c r="AQ71" s="77"/>
      <c r="AR71" s="77"/>
      <c r="AS71" s="77"/>
      <c r="AT71" s="77"/>
      <c r="AU71" s="77"/>
      <c r="AV71" s="77"/>
      <c r="AW71" s="77"/>
      <c r="AX71" s="77"/>
      <c r="AY71" s="77"/>
      <c r="AZ71" s="77"/>
      <c r="BA71" s="77"/>
      <c r="BB71" s="77"/>
      <c r="BC71" s="77"/>
      <c r="BD71" s="77"/>
      <c r="BE71" s="77"/>
      <c r="BF71" s="77"/>
      <c r="BG71" s="77"/>
      <c r="BH71" s="77"/>
      <c r="BI71" s="77"/>
      <c r="BJ71" s="77"/>
      <c r="BK71" s="77"/>
      <c r="BL71" s="77"/>
      <c r="BM71" s="77"/>
      <c r="BN71" s="77"/>
      <c r="BO71" s="77"/>
      <c r="BP71" s="77"/>
      <c r="BQ71" s="77"/>
      <c r="BR71" s="77"/>
      <c r="BS71" s="77"/>
      <c r="BT71" s="77"/>
      <c r="BU71" s="77"/>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c r="EO71" s="77"/>
      <c r="EP71" s="77"/>
      <c r="EQ71" s="77"/>
      <c r="ER71" s="77"/>
      <c r="ES71" s="77"/>
      <c r="ET71" s="77"/>
      <c r="EU71" s="77"/>
      <c r="EV71" s="77"/>
      <c r="EW71" s="77"/>
      <c r="EX71" s="77"/>
      <c r="EY71" s="77"/>
      <c r="EZ71" s="77"/>
      <c r="FA71" s="77"/>
      <c r="FB71" s="77"/>
      <c r="FC71" s="77"/>
      <c r="FD71" s="77"/>
      <c r="FE71" s="77"/>
      <c r="FF71" s="77"/>
      <c r="FG71" s="77"/>
      <c r="FH71" s="77"/>
      <c r="FI71" s="77"/>
      <c r="FJ71" s="77"/>
      <c r="FK71" s="77"/>
      <c r="FL71" s="77"/>
      <c r="FM71" s="77"/>
      <c r="FN71" s="77"/>
      <c r="FO71" s="77"/>
      <c r="FP71" s="77"/>
      <c r="FQ71" s="77"/>
      <c r="FR71" s="77"/>
      <c r="FS71" s="77"/>
      <c r="FT71" s="77"/>
      <c r="FU71" s="77"/>
      <c r="FV71" s="77"/>
      <c r="FW71" s="77"/>
      <c r="FX71" s="77"/>
      <c r="FY71" s="77"/>
      <c r="FZ71" s="77"/>
      <c r="GA71" s="77"/>
      <c r="GB71" s="77"/>
      <c r="GC71" s="77"/>
      <c r="GD71" s="77"/>
      <c r="GE71" s="77"/>
      <c r="GF71" s="77"/>
      <c r="GG71" s="77"/>
      <c r="GH71" s="77"/>
      <c r="GI71" s="77"/>
      <c r="GJ71" s="77"/>
      <c r="GK71" s="77"/>
      <c r="GL71" s="77"/>
      <c r="GM71" s="77"/>
      <c r="GN71" s="77"/>
      <c r="GO71" s="77"/>
      <c r="GP71" s="77"/>
      <c r="GQ71" s="77"/>
      <c r="GR71" s="77"/>
      <c r="GS71" s="77"/>
      <c r="GT71" s="77"/>
      <c r="GU71" s="77"/>
      <c r="GV71" s="77"/>
      <c r="GW71" s="77"/>
      <c r="GX71" s="77"/>
      <c r="GY71" s="77"/>
      <c r="GZ71" s="77"/>
      <c r="HA71" s="77"/>
      <c r="HB71" s="77"/>
      <c r="HC71" s="77"/>
      <c r="HD71" s="77"/>
      <c r="HE71" s="77"/>
      <c r="HF71" s="77"/>
      <c r="HG71" s="77"/>
      <c r="HH71" s="77"/>
      <c r="HI71" s="77"/>
      <c r="HJ71" s="77"/>
      <c r="HK71" s="77"/>
      <c r="HL71" s="77"/>
      <c r="HM71" s="77"/>
      <c r="HN71" s="77"/>
      <c r="HO71" s="77"/>
      <c r="HP71" s="77"/>
      <c r="HQ71" s="77"/>
      <c r="HR71" s="77"/>
      <c r="HS71" s="77"/>
      <c r="HT71" s="77"/>
      <c r="HU71" s="77"/>
      <c r="HV71" s="77"/>
      <c r="HW71" s="77"/>
      <c r="HX71" s="77"/>
      <c r="HY71" s="77"/>
      <c r="HZ71" s="77"/>
      <c r="IA71" s="77"/>
      <c r="IB71" s="77"/>
      <c r="IC71" s="77"/>
      <c r="ID71" s="77"/>
      <c r="IE71" s="77"/>
      <c r="IF71" s="77"/>
      <c r="IG71" s="77"/>
      <c r="IH71" s="77"/>
      <c r="II71" s="77"/>
      <c r="IJ71" s="77"/>
      <c r="IK71" s="77"/>
    </row>
    <row r="72" s="63" customFormat="1" ht="30" customHeight="1" spans="1:245">
      <c r="A72" s="95"/>
      <c r="B72" s="79">
        <v>9</v>
      </c>
      <c r="C72" s="87" t="s">
        <v>1690</v>
      </c>
      <c r="D72" s="85">
        <v>12000</v>
      </c>
      <c r="E72" s="86"/>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77"/>
      <c r="AK72" s="77"/>
      <c r="AL72" s="77"/>
      <c r="AM72" s="77"/>
      <c r="AN72" s="77"/>
      <c r="AO72" s="77"/>
      <c r="AP72" s="77"/>
      <c r="AQ72" s="77"/>
      <c r="AR72" s="77"/>
      <c r="AS72" s="77"/>
      <c r="AT72" s="77"/>
      <c r="AU72" s="77"/>
      <c r="AV72" s="77"/>
      <c r="AW72" s="77"/>
      <c r="AX72" s="77"/>
      <c r="AY72" s="77"/>
      <c r="AZ72" s="77"/>
      <c r="BA72" s="77"/>
      <c r="BB72" s="77"/>
      <c r="BC72" s="77"/>
      <c r="BD72" s="77"/>
      <c r="BE72" s="77"/>
      <c r="BF72" s="77"/>
      <c r="BG72" s="77"/>
      <c r="BH72" s="77"/>
      <c r="BI72" s="77"/>
      <c r="BJ72" s="77"/>
      <c r="BK72" s="77"/>
      <c r="BL72" s="77"/>
      <c r="BM72" s="77"/>
      <c r="BN72" s="77"/>
      <c r="BO72" s="77"/>
      <c r="BP72" s="77"/>
      <c r="BQ72" s="77"/>
      <c r="BR72" s="77"/>
      <c r="BS72" s="77"/>
      <c r="BT72" s="77"/>
      <c r="BU72" s="77"/>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c r="EO72" s="77"/>
      <c r="EP72" s="77"/>
      <c r="EQ72" s="77"/>
      <c r="ER72" s="77"/>
      <c r="ES72" s="77"/>
      <c r="ET72" s="77"/>
      <c r="EU72" s="77"/>
      <c r="EV72" s="77"/>
      <c r="EW72" s="77"/>
      <c r="EX72" s="77"/>
      <c r="EY72" s="77"/>
      <c r="EZ72" s="77"/>
      <c r="FA72" s="77"/>
      <c r="FB72" s="77"/>
      <c r="FC72" s="77"/>
      <c r="FD72" s="77"/>
      <c r="FE72" s="77"/>
      <c r="FF72" s="77"/>
      <c r="FG72" s="77"/>
      <c r="FH72" s="77"/>
      <c r="FI72" s="77"/>
      <c r="FJ72" s="77"/>
      <c r="FK72" s="77"/>
      <c r="FL72" s="77"/>
      <c r="FM72" s="77"/>
      <c r="FN72" s="77"/>
      <c r="FO72" s="77"/>
      <c r="FP72" s="77"/>
      <c r="FQ72" s="77"/>
      <c r="FR72" s="77"/>
      <c r="FS72" s="77"/>
      <c r="FT72" s="77"/>
      <c r="FU72" s="77"/>
      <c r="FV72" s="77"/>
      <c r="FW72" s="77"/>
      <c r="FX72" s="77"/>
      <c r="FY72" s="77"/>
      <c r="FZ72" s="77"/>
      <c r="GA72" s="77"/>
      <c r="GB72" s="77"/>
      <c r="GC72" s="77"/>
      <c r="GD72" s="77"/>
      <c r="GE72" s="77"/>
      <c r="GF72" s="77"/>
      <c r="GG72" s="77"/>
      <c r="GH72" s="77"/>
      <c r="GI72" s="77"/>
      <c r="GJ72" s="77"/>
      <c r="GK72" s="77"/>
      <c r="GL72" s="77"/>
      <c r="GM72" s="77"/>
      <c r="GN72" s="77"/>
      <c r="GO72" s="77"/>
      <c r="GP72" s="77"/>
      <c r="GQ72" s="77"/>
      <c r="GR72" s="77"/>
      <c r="GS72" s="77"/>
      <c r="GT72" s="77"/>
      <c r="GU72" s="77"/>
      <c r="GV72" s="77"/>
      <c r="GW72" s="77"/>
      <c r="GX72" s="77"/>
      <c r="GY72" s="77"/>
      <c r="GZ72" s="77"/>
      <c r="HA72" s="77"/>
      <c r="HB72" s="77"/>
      <c r="HC72" s="77"/>
      <c r="HD72" s="77"/>
      <c r="HE72" s="77"/>
      <c r="HF72" s="77"/>
      <c r="HG72" s="77"/>
      <c r="HH72" s="77"/>
      <c r="HI72" s="77"/>
      <c r="HJ72" s="77"/>
      <c r="HK72" s="77"/>
      <c r="HL72" s="77"/>
      <c r="HM72" s="77"/>
      <c r="HN72" s="77"/>
      <c r="HO72" s="77"/>
      <c r="HP72" s="77"/>
      <c r="HQ72" s="77"/>
      <c r="HR72" s="77"/>
      <c r="HS72" s="77"/>
      <c r="HT72" s="77"/>
      <c r="HU72" s="77"/>
      <c r="HV72" s="77"/>
      <c r="HW72" s="77"/>
      <c r="HX72" s="77"/>
      <c r="HY72" s="77"/>
      <c r="HZ72" s="77"/>
      <c r="IA72" s="77"/>
      <c r="IB72" s="77"/>
      <c r="IC72" s="77"/>
      <c r="ID72" s="77"/>
      <c r="IE72" s="77"/>
      <c r="IF72" s="77"/>
      <c r="IG72" s="77"/>
      <c r="IH72" s="77"/>
      <c r="II72" s="77"/>
      <c r="IJ72" s="77"/>
      <c r="IK72" s="77"/>
    </row>
    <row r="73" s="63" customFormat="1" ht="30" customHeight="1" spans="1:245">
      <c r="A73" s="95"/>
      <c r="B73" s="79">
        <v>10</v>
      </c>
      <c r="C73" s="87" t="s">
        <v>1691</v>
      </c>
      <c r="D73" s="85">
        <v>12000</v>
      </c>
      <c r="E73" s="86"/>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77"/>
      <c r="AK73" s="77"/>
      <c r="AL73" s="77"/>
      <c r="AM73" s="77"/>
      <c r="AN73" s="77"/>
      <c r="AO73" s="77"/>
      <c r="AP73" s="77"/>
      <c r="AQ73" s="77"/>
      <c r="AR73" s="77"/>
      <c r="AS73" s="77"/>
      <c r="AT73" s="77"/>
      <c r="AU73" s="77"/>
      <c r="AV73" s="77"/>
      <c r="AW73" s="77"/>
      <c r="AX73" s="77"/>
      <c r="AY73" s="77"/>
      <c r="AZ73" s="77"/>
      <c r="BA73" s="77"/>
      <c r="BB73" s="77"/>
      <c r="BC73" s="77"/>
      <c r="BD73" s="77"/>
      <c r="BE73" s="77"/>
      <c r="BF73" s="77"/>
      <c r="BG73" s="77"/>
      <c r="BH73" s="77"/>
      <c r="BI73" s="77"/>
      <c r="BJ73" s="77"/>
      <c r="BK73" s="77"/>
      <c r="BL73" s="77"/>
      <c r="BM73" s="77"/>
      <c r="BN73" s="77"/>
      <c r="BO73" s="77"/>
      <c r="BP73" s="77"/>
      <c r="BQ73" s="77"/>
      <c r="BR73" s="77"/>
      <c r="BS73" s="77"/>
      <c r="BT73" s="77"/>
      <c r="BU73" s="77"/>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c r="EO73" s="77"/>
      <c r="EP73" s="77"/>
      <c r="EQ73" s="77"/>
      <c r="ER73" s="77"/>
      <c r="ES73" s="77"/>
      <c r="ET73" s="77"/>
      <c r="EU73" s="77"/>
      <c r="EV73" s="77"/>
      <c r="EW73" s="77"/>
      <c r="EX73" s="77"/>
      <c r="EY73" s="77"/>
      <c r="EZ73" s="77"/>
      <c r="FA73" s="77"/>
      <c r="FB73" s="77"/>
      <c r="FC73" s="77"/>
      <c r="FD73" s="77"/>
      <c r="FE73" s="77"/>
      <c r="FF73" s="77"/>
      <c r="FG73" s="77"/>
      <c r="FH73" s="77"/>
      <c r="FI73" s="77"/>
      <c r="FJ73" s="77"/>
      <c r="FK73" s="77"/>
      <c r="FL73" s="77"/>
      <c r="FM73" s="77"/>
      <c r="FN73" s="77"/>
      <c r="FO73" s="77"/>
      <c r="FP73" s="77"/>
      <c r="FQ73" s="77"/>
      <c r="FR73" s="77"/>
      <c r="FS73" s="77"/>
      <c r="FT73" s="77"/>
      <c r="FU73" s="77"/>
      <c r="FV73" s="77"/>
      <c r="FW73" s="77"/>
      <c r="FX73" s="77"/>
      <c r="FY73" s="77"/>
      <c r="FZ73" s="77"/>
      <c r="GA73" s="77"/>
      <c r="GB73" s="77"/>
      <c r="GC73" s="77"/>
      <c r="GD73" s="77"/>
      <c r="GE73" s="77"/>
      <c r="GF73" s="77"/>
      <c r="GG73" s="77"/>
      <c r="GH73" s="77"/>
      <c r="GI73" s="77"/>
      <c r="GJ73" s="77"/>
      <c r="GK73" s="77"/>
      <c r="GL73" s="77"/>
      <c r="GM73" s="77"/>
      <c r="GN73" s="77"/>
      <c r="GO73" s="77"/>
      <c r="GP73" s="77"/>
      <c r="GQ73" s="77"/>
      <c r="GR73" s="77"/>
      <c r="GS73" s="77"/>
      <c r="GT73" s="77"/>
      <c r="GU73" s="77"/>
      <c r="GV73" s="77"/>
      <c r="GW73" s="77"/>
      <c r="GX73" s="77"/>
      <c r="GY73" s="77"/>
      <c r="GZ73" s="77"/>
      <c r="HA73" s="77"/>
      <c r="HB73" s="77"/>
      <c r="HC73" s="77"/>
      <c r="HD73" s="77"/>
      <c r="HE73" s="77"/>
      <c r="HF73" s="77"/>
      <c r="HG73" s="77"/>
      <c r="HH73" s="77"/>
      <c r="HI73" s="77"/>
      <c r="HJ73" s="77"/>
      <c r="HK73" s="77"/>
      <c r="HL73" s="77"/>
      <c r="HM73" s="77"/>
      <c r="HN73" s="77"/>
      <c r="HO73" s="77"/>
      <c r="HP73" s="77"/>
      <c r="HQ73" s="77"/>
      <c r="HR73" s="77"/>
      <c r="HS73" s="77"/>
      <c r="HT73" s="77"/>
      <c r="HU73" s="77"/>
      <c r="HV73" s="77"/>
      <c r="HW73" s="77"/>
      <c r="HX73" s="77"/>
      <c r="HY73" s="77"/>
      <c r="HZ73" s="77"/>
      <c r="IA73" s="77"/>
      <c r="IB73" s="77"/>
      <c r="IC73" s="77"/>
      <c r="ID73" s="77"/>
      <c r="IE73" s="77"/>
      <c r="IF73" s="77"/>
      <c r="IG73" s="77"/>
      <c r="IH73" s="77"/>
      <c r="II73" s="77"/>
      <c r="IJ73" s="77"/>
      <c r="IK73" s="77"/>
    </row>
  </sheetData>
  <mergeCells count="7">
    <mergeCell ref="A2:E2"/>
    <mergeCell ref="A6:A19"/>
    <mergeCell ref="A20:A33"/>
    <mergeCell ref="A34:A45"/>
    <mergeCell ref="A46:A51"/>
    <mergeCell ref="A52:A62"/>
    <mergeCell ref="A63:A7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封面</vt:lpstr>
      <vt:lpstr>市级一般公共预算收入调整表</vt:lpstr>
      <vt:lpstr>市级一般公共预算支出调整表</vt:lpstr>
      <vt:lpstr>一般债务限额、余额</vt:lpstr>
      <vt:lpstr>新增一般债券</vt:lpstr>
      <vt:lpstr>市级政府性基金预算收入调整表</vt:lpstr>
      <vt:lpstr>市级政府性基金预算支出-调整表</vt:lpstr>
      <vt:lpstr>专项债务限额、余额</vt:lpstr>
      <vt:lpstr>新增专项债券</vt:lpstr>
      <vt:lpstr>市级国有资本经营预算收支调整表</vt:lpstr>
      <vt:lpstr>社保基金收入</vt:lpstr>
      <vt:lpstr>社保基金支出</vt:lpstr>
      <vt:lpstr>社保基金结余</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huyanchao</dc:creator>
  <cp:lastModifiedBy>夏之雪</cp:lastModifiedBy>
  <dcterms:created xsi:type="dcterms:W3CDTF">2023-05-12T11:15:00Z</dcterms:created>
  <dcterms:modified xsi:type="dcterms:W3CDTF">2025-03-05T06:54:49Z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2052-12.1.0.18276</vt:lpwstr>
  </property>
  <property fmtid="{D5CDD505-2E9C-101B-9397-08002B2CF9AE}" pid="4" name="KSOReadingLayout">
    <vt:bool>true</vt:bool>
  </property>
</Properties>
</file>