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2022年转移支付预计情况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2005年8月取数查询_查询_交叉表">[1]人员职务!#REF!</definedName>
    <definedName name="_____s1">#REF!</definedName>
    <definedName name="___2005年8月取数查询_查询_交叉表">[2]人员职务!#REF!</definedName>
    <definedName name="___s1">#REF!</definedName>
    <definedName name="__2005年8月取数查询_查询_交叉表">[3]人员职务!#REF!</definedName>
    <definedName name="__s1">#REF!</definedName>
    <definedName name="_12_2005年8月取数查询_查询_交叉表">[5]人员职务!#REF!</definedName>
    <definedName name="_2005年8月取数查询_查询_交叉表">[6]人员职务!#REF!</definedName>
    <definedName name="_22s1_">#REF!</definedName>
    <definedName name="_Order1" hidden="1">255</definedName>
    <definedName name="_Order2" hidden="1">255</definedName>
    <definedName name="_s1">#REF!</definedName>
    <definedName name="_____________________________2005年8月取数查询_查询_交叉表">[4]人员职务!#REF!</definedName>
    <definedName name="BM8_SelectZBM.BM8_ZBMChangeKMM">[7]!BM8_SelectZBM.BM8_ZBMChangeKMM</definedName>
    <definedName name="BM8_SelectZBM.BM8_ZBMminusOption">[7]!BM8_SelectZBM.BM8_ZBMminusOption</definedName>
    <definedName name="BM8_SelectZBM.BM8_ZBMSumOption">[7]!BM8_SelectZBM.BM8_ZBMSumOption</definedName>
    <definedName name="Database" hidden="1">#REF!</definedName>
    <definedName name="gxxe2003">'[8]P1012001'!$A$6:$E$117</definedName>
    <definedName name="_xlnm.Print_Area">#REF!</definedName>
    <definedName name="__________________________s1">#REF!</definedName>
    <definedName name="表三1">[6]人员职务!#REF!</definedName>
    <definedName name="表十六">#REF!</definedName>
    <definedName name="地区名称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生产日期">#REF!</definedName>
    <definedName name="十六">[2]人员职务!#REF!</definedName>
    <definedName name="_xlnm.Print_Titles" localSheetId="0">'2022年转移支付预计情况'!$1:$3</definedName>
  </definedNames>
  <calcPr calcId="144525" fullPrecision="0"/>
</workbook>
</file>

<file path=xl/sharedStrings.xml><?xml version="1.0" encoding="utf-8"?>
<sst xmlns="http://schemas.openxmlformats.org/spreadsheetml/2006/main" count="125" uniqueCount="125">
  <si>
    <t>2022年全市税收返还和转移支付预计执行情况表</t>
  </si>
  <si>
    <t>单位：万元</t>
  </si>
  <si>
    <t>预算项目</t>
  </si>
  <si>
    <t>全市</t>
  </si>
  <si>
    <t>市直</t>
  </si>
  <si>
    <t>区级合计</t>
  </si>
  <si>
    <t>鄂城区</t>
  </si>
  <si>
    <t>华容区</t>
  </si>
  <si>
    <t>梁子湖区</t>
  </si>
  <si>
    <t>葛店开发区</t>
  </si>
  <si>
    <t>临空经济区</t>
  </si>
  <si>
    <t>一、返还性收入</t>
  </si>
  <si>
    <t>二、一般性转移支付收入</t>
  </si>
  <si>
    <t>三、专项转移支付收入（附项目）</t>
  </si>
  <si>
    <t>教育领域财政事权与支出责任划分改革划转基数</t>
  </si>
  <si>
    <t>市级巩固脱贫攻坚成果衔接推进乡村振兴专项资金</t>
  </si>
  <si>
    <t>高龄津贴市级补助</t>
  </si>
  <si>
    <t>社区运行和治理市级补助</t>
  </si>
  <si>
    <t>养老保险基金市级补助</t>
  </si>
  <si>
    <t>企业技术改造专项扶持资金</t>
  </si>
  <si>
    <t>中央保障性安居工程用于老旧小区改造补助资金</t>
  </si>
  <si>
    <t>城市社区财政补助资金</t>
  </si>
  <si>
    <t>城乡生活垃圾无害化处理工作奖补资金</t>
  </si>
  <si>
    <t>村（集镇社区）“两委”干部工作报酬补助资金</t>
  </si>
  <si>
    <t>国营泵站水管人员经费</t>
  </si>
  <si>
    <t>惠农补贴工作经费</t>
  </si>
  <si>
    <t>中央发展专项</t>
  </si>
  <si>
    <t>市级外贸出口奖励资金</t>
  </si>
  <si>
    <t>其他专项补助</t>
  </si>
  <si>
    <t>省级发展专项</t>
  </si>
  <si>
    <t>省级外经贸发展专项</t>
  </si>
  <si>
    <t>省级信访解难资金</t>
  </si>
  <si>
    <t>省级沿江化工企业关改搬转专项</t>
  </si>
  <si>
    <t>省制造业高质量发展专项</t>
  </si>
  <si>
    <t>下半严重精神障碍患者“以奖代补”补助资金</t>
  </si>
  <si>
    <t>严重精神障碍患者“以奖代补”结算补助资金</t>
  </si>
  <si>
    <t>医疗应急物资储备设施中央基建投资预算</t>
  </si>
  <si>
    <t>中央外经贸发展专项</t>
  </si>
  <si>
    <t>中央外经贸发展专项资金</t>
  </si>
  <si>
    <t>中央长江经济带生态保护修复奖励资金（第二批）</t>
  </si>
  <si>
    <t>保障性安居工程（第三批）中央基建投资预算</t>
  </si>
  <si>
    <t>保障性安居工程（第一批）中央基建投资预算</t>
  </si>
  <si>
    <t>残疾人两项补贴财政补助资金（第三批）</t>
  </si>
  <si>
    <t>残疾人两项补贴财政补助资金（第四批）</t>
  </si>
  <si>
    <t>残疾人两项补贴财政补助资金（第一批）</t>
  </si>
  <si>
    <t>城管执法重心下移改革经费</t>
  </si>
  <si>
    <t>城乡居民基本养老保险基础养老金提标财政补助资金</t>
  </si>
  <si>
    <t>城乡义务教育补助经费预算（第二批）</t>
  </si>
  <si>
    <t>城乡义务教育补助经费预算（第三批）</t>
  </si>
  <si>
    <t>城乡义务教育补助经费预算（第一批）</t>
  </si>
  <si>
    <t>第二批农村综合改革转移支付</t>
  </si>
  <si>
    <t>第二批排水设施建设中央基建投资预算</t>
  </si>
  <si>
    <t>第二批普通高中学生资助补助经费预算</t>
  </si>
  <si>
    <t>第一批农村综合改革转移支付</t>
  </si>
  <si>
    <t>第一批普通高中学生资助补助经费预算</t>
  </si>
  <si>
    <t>第一批学前教育幼儿资助补助经费预算</t>
  </si>
  <si>
    <t>扶持优势文化旅游产业发展（宣传文化事业）专项资金</t>
  </si>
  <si>
    <t>扶持优势文化旅游产业发展（宣传文化事业）专项资金（第二批）</t>
  </si>
  <si>
    <t>扶持优势文化旅游产业发展（宣传文化事业）专项资金（第三批）</t>
  </si>
  <si>
    <t>福利院春节慰问补助资金</t>
  </si>
  <si>
    <t>湖北旅游发展专项资金-梁子湖区-200万元</t>
  </si>
  <si>
    <t>基本公共卫生服务财政补助资金（第二批）</t>
  </si>
  <si>
    <t>基层共青团工作经费</t>
  </si>
  <si>
    <t>计划生育服务财政补助资金</t>
  </si>
  <si>
    <t>纪检监察补助经费</t>
  </si>
  <si>
    <t>教育专项补助资金</t>
  </si>
  <si>
    <t>农业绿色发展专项（长江经济带农业面源污染治理项目）中央基建投资预算</t>
  </si>
  <si>
    <t>企业结构调整专项省级补助资金</t>
  </si>
  <si>
    <t>全省机构编制奖励基金</t>
  </si>
  <si>
    <t>全省涉台专项资金</t>
  </si>
  <si>
    <t>全省政协系统专项补助经费</t>
  </si>
  <si>
    <t>涉农产业补助资金</t>
  </si>
  <si>
    <t>省级“扫黄打非”专项资金</t>
  </si>
  <si>
    <t>省级制造业高质量发展专项资金（第一批）</t>
  </si>
  <si>
    <t>省预算内基建投资预算资金</t>
  </si>
  <si>
    <t>食品监管补助资金</t>
  </si>
  <si>
    <t>市场监督管理专项经费</t>
  </si>
  <si>
    <t>市级财政衔接推进乡村振兴补助资金（第三批）预算</t>
  </si>
  <si>
    <t>市级财政衔接推进乡村振兴补助资金（第一批）预算</t>
  </si>
  <si>
    <t>市级传统产业改造省级专项资金</t>
  </si>
  <si>
    <t>市级耕地地力保护补贴资金</t>
  </si>
  <si>
    <t>市县统计调查专项转移支付资金</t>
  </si>
  <si>
    <t>特殊教育专项资金预算</t>
  </si>
  <si>
    <t>危化品关该搬转专项</t>
  </si>
  <si>
    <t>乡镇干部特殊岗位补助经费</t>
  </si>
  <si>
    <t>乡镇医护人员岗位补助资金</t>
  </si>
  <si>
    <t>乡镇中小学教师乡镇工作补贴资金</t>
  </si>
  <si>
    <t>药品监管补助资金</t>
  </si>
  <si>
    <t>义务兵家庭优待金</t>
  </si>
  <si>
    <t>预算管理一体化工作经费</t>
  </si>
  <si>
    <t>支持先进制造业和服务发展专项中央基建投资预算</t>
  </si>
  <si>
    <t>支持学前教育发展补助经费资金预算</t>
  </si>
  <si>
    <t>中小企业成长工程奖励专项</t>
  </si>
  <si>
    <t>中央农村厕所革命奖补资金</t>
  </si>
  <si>
    <t>中央外贸发展专项资金</t>
  </si>
  <si>
    <t>中央制造业高质量发展资金</t>
  </si>
  <si>
    <t>中央中小企业发展专项资金（专精特新企业奖补）</t>
  </si>
  <si>
    <t>重大传染病防控中央补助资金</t>
  </si>
  <si>
    <t>重点地区转型发展专项（资源型地区转型发展方向）中央基建投资预算</t>
  </si>
  <si>
    <t>重度残疾人参加城乡居民医疗保险财政补助资金</t>
  </si>
  <si>
    <t>自主就业退役士兵一次性经济补助经费</t>
  </si>
  <si>
    <t>市级财政衔接推进乡村振兴补助资金（第二批）预算</t>
  </si>
  <si>
    <t>创文先进个人奖励资金</t>
  </si>
  <si>
    <t>第二批社会救助补助资金</t>
  </si>
  <si>
    <t>鄂州市能耗在线监测系统奖补资金</t>
  </si>
  <si>
    <t>红旗示范党组织和五比考核</t>
  </si>
  <si>
    <t>被征地农民养老保险财政补助资金</t>
  </si>
  <si>
    <t>第一批基本公共卫生服务财政补助资金</t>
  </si>
  <si>
    <t>基本生育免费服务补助资金</t>
  </si>
  <si>
    <t>城乡居民基本养老保险市级财政补助资金</t>
  </si>
  <si>
    <t>省级野生动物养殖企业（户）退出处置以奖代补资金以及市级配套资金</t>
  </si>
  <si>
    <t>市级河湖长制补助资金</t>
  </si>
  <si>
    <t>市级农田建设补助资金</t>
  </si>
  <si>
    <t>五里墩农贸市场改造项目奖补资金</t>
  </si>
  <si>
    <t>武汉大学梁子湖国家野外生态站研究生科研教室建设资金</t>
  </si>
  <si>
    <t>用能权交易资金</t>
  </si>
  <si>
    <t>高龄津贴财政补助资金</t>
  </si>
  <si>
    <t>高龄津贴财政补助资金（第二批）</t>
  </si>
  <si>
    <t>庆祝活动和党史学习教育主题文化活动经费</t>
  </si>
  <si>
    <t>乡镇春节慰问资金</t>
  </si>
  <si>
    <t>乡镇财政监管能力建设资金</t>
  </si>
  <si>
    <t>四、政府性基金转移支付</t>
  </si>
  <si>
    <t>省级政府性基金转移支付</t>
  </si>
  <si>
    <t>市级政府性基金转移支付</t>
  </si>
  <si>
    <t>说明：2022年转移支付预算参照2021年预算项目执行情况安排。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</si>
</sst>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_ ;[Red]\-0\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);[Red]\(0\)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20"/>
      <color indexed="8"/>
      <name val="方正小标宋简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sz val="11"/>
      <color rgb="FFFF0000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indent="1"/>
    </xf>
    <xf numFmtId="176" fontId="4" fillId="0" borderId="1" xfId="0" applyNumberFormat="1" applyFont="1" applyFill="1" applyBorder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177" fontId="4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9044;&#31639;&#25191;&#34892;&#12289;&#20915;&#31639;&#27719;&#25253;&#26448;&#26009;&#12289;&#20154;&#22823;&#20250;&#33609;&#26696;\2019&#24180;\2018&#24180;&#20915;&#31639;&#20844;&#24320;\&#20844;&#24320;&#33258;&#26597;\&#39044;&#31639;&#25191;&#34892;&#12289;&#20915;&#31639;&#27719;&#25253;&#26448;&#26009;&#12289;&#20154;&#22823;&#20250;&#33609;&#26696;\2018&#24180;\2019&#24180;&#39044;&#31639;-----------&#21313;&#19971;&#23626;&#22235;&#27425;&#20250;&#35758;\&#20043;&#21313;&#20061;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5105;&#30340;&#25991;&#20214;&#22841;\&#26700;&#38754;\2021&#24180;&#25919;&#24220;&#39044;&#31639;&#20844;&#24320;\&#21407;&#22987;&#25968;&#25454;\Documents%20and%20Settings\Administrator\&#26700;&#38754;\2018&#24180;&#20154;&#22823;&#25253;&#21578;&#38468;&#34920;\&#27719;&#24635;&#34920;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5105;&#30340;&#25991;&#20214;&#22841;\&#26700;&#38754;\2021&#24180;&#25919;&#24220;&#39044;&#31639;&#20844;&#24320;\&#21407;&#22987;&#25968;&#25454;\&#35843;&#25972;&#39044;&#31639;&#25253;&#21578;\&#26126;&#32454;&#34920;\2018&#24180;&#20154;&#22823;&#25253;&#21578;&#38468;&#34920;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5105;&#30340;&#25991;&#20214;&#22841;\&#26700;&#38754;\2021&#24180;&#25919;&#24220;&#39044;&#31639;&#20844;&#24320;\&#21407;&#22987;&#25968;&#25454;\2019-202&#24180;&#20154;&#22823;--&#21439;&#24066;&#27719;&#24635;&#22823;&#31867;--&#26412;&#32423;&#20154;&#22823;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5105;&#30340;&#25991;&#20214;&#22841;\&#26700;&#38754;\2021&#24180;&#25919;&#24220;&#39044;&#31639;&#20844;&#24320;\&#21407;&#22987;&#25968;&#25454;\&#35843;&#25972;&#39044;&#31639;&#25253;&#21578;\&#26126;&#32454;&#34920;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L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29个部门"/>
      <sheetName val="LD"/>
      <sheetName val="人员职务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人员职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9"/>
  <sheetViews>
    <sheetView tabSelected="1" workbookViewId="0">
      <pane ySplit="3" topLeftCell="A4" activePane="bottomLeft" state="frozen"/>
      <selection/>
      <selection pane="bottomLeft" activeCell="A7" sqref="$A7:$XFD113"/>
    </sheetView>
  </sheetViews>
  <sheetFormatPr defaultColWidth="9" defaultRowHeight="13.5"/>
  <cols>
    <col min="1" max="1" width="60" style="1" customWidth="1"/>
    <col min="2" max="9" width="9.625" style="1" customWidth="1"/>
    <col min="10" max="10" width="9" style="1"/>
    <col min="11" max="11" width="12.625" style="1"/>
    <col min="12" max="16384" width="9" style="1"/>
  </cols>
  <sheetData>
    <row r="1" ht="40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K1" s="5"/>
    </row>
    <row r="2" ht="20" customHeight="1" spans="1:9">
      <c r="A2" s="3"/>
      <c r="B2" s="3"/>
      <c r="C2" s="4"/>
      <c r="D2" s="4"/>
      <c r="E2" s="5"/>
      <c r="F2" s="5"/>
      <c r="G2" s="5"/>
      <c r="H2" s="5"/>
      <c r="I2" s="4" t="s">
        <v>1</v>
      </c>
    </row>
    <row r="3" ht="35" customHeight="1" spans="1:9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ht="16" customHeight="1" spans="1:11">
      <c r="A4" s="8" t="s">
        <v>11</v>
      </c>
      <c r="B4" s="9">
        <v>39575</v>
      </c>
      <c r="C4" s="9">
        <f t="shared" ref="C4:C6" si="0">B4-SUM(E4:I4)</f>
        <v>11467</v>
      </c>
      <c r="D4" s="9">
        <f t="shared" ref="D4:D13" si="1">SUM(E4:I4)</f>
        <v>28108</v>
      </c>
      <c r="E4" s="9">
        <v>13665</v>
      </c>
      <c r="F4" s="9">
        <v>3069</v>
      </c>
      <c r="G4" s="9">
        <v>5348</v>
      </c>
      <c r="H4" s="9">
        <v>4373</v>
      </c>
      <c r="I4" s="9">
        <v>1653</v>
      </c>
      <c r="K4" s="12"/>
    </row>
    <row r="5" ht="16" customHeight="1" spans="1:9">
      <c r="A5" s="8" t="s">
        <v>12</v>
      </c>
      <c r="B5" s="9">
        <v>403360</v>
      </c>
      <c r="C5" s="9">
        <f t="shared" si="0"/>
        <v>99304</v>
      </c>
      <c r="D5" s="9">
        <f t="shared" si="1"/>
        <v>304056</v>
      </c>
      <c r="E5" s="9">
        <v>122497</v>
      </c>
      <c r="F5" s="9">
        <v>62232</v>
      </c>
      <c r="G5" s="9">
        <v>72453</v>
      </c>
      <c r="H5" s="9">
        <v>14824</v>
      </c>
      <c r="I5" s="9">
        <v>32050</v>
      </c>
    </row>
    <row r="6" ht="16" customHeight="1" spans="1:11">
      <c r="A6" s="8" t="s">
        <v>13</v>
      </c>
      <c r="B6" s="9">
        <v>42860</v>
      </c>
      <c r="C6" s="9">
        <f t="shared" si="0"/>
        <v>-78762</v>
      </c>
      <c r="D6" s="9">
        <f t="shared" si="1"/>
        <v>121622</v>
      </c>
      <c r="E6" s="9">
        <f>SUM(E7:E113)</f>
        <v>68654</v>
      </c>
      <c r="F6" s="9">
        <f>SUM(F7:F113)</f>
        <v>17837</v>
      </c>
      <c r="G6" s="9">
        <f>SUM(G7:G113)</f>
        <v>19198</v>
      </c>
      <c r="H6" s="9">
        <f>SUM(H7:H113)</f>
        <v>9572</v>
      </c>
      <c r="I6" s="9">
        <f>SUM(I7:I113)</f>
        <v>6361</v>
      </c>
      <c r="K6" s="13"/>
    </row>
    <row r="7" ht="16" customHeight="1" outlineLevel="1" spans="1:9">
      <c r="A7" s="10" t="s">
        <v>14</v>
      </c>
      <c r="B7" s="11"/>
      <c r="C7" s="11"/>
      <c r="D7" s="11">
        <f t="shared" si="1"/>
        <v>41069</v>
      </c>
      <c r="E7" s="11">
        <v>41069</v>
      </c>
      <c r="F7" s="11"/>
      <c r="G7" s="11"/>
      <c r="H7" s="11"/>
      <c r="I7" s="11"/>
    </row>
    <row r="8" ht="16" customHeight="1" outlineLevel="1" spans="1:9">
      <c r="A8" s="10" t="s">
        <v>15</v>
      </c>
      <c r="B8" s="11"/>
      <c r="C8" s="11"/>
      <c r="D8" s="11">
        <f t="shared" si="1"/>
        <v>7100</v>
      </c>
      <c r="E8" s="11">
        <v>1400</v>
      </c>
      <c r="F8" s="11">
        <v>1700</v>
      </c>
      <c r="G8" s="11">
        <v>3200</v>
      </c>
      <c r="H8" s="11">
        <v>700</v>
      </c>
      <c r="I8" s="11">
        <v>100</v>
      </c>
    </row>
    <row r="9" ht="16" customHeight="1" outlineLevel="1" spans="1:9">
      <c r="A9" s="10" t="s">
        <v>16</v>
      </c>
      <c r="B9" s="11"/>
      <c r="C9" s="11"/>
      <c r="D9" s="11">
        <f t="shared" si="1"/>
        <v>2312</v>
      </c>
      <c r="E9" s="11">
        <v>1037</v>
      </c>
      <c r="F9" s="11">
        <v>459</v>
      </c>
      <c r="G9" s="11">
        <v>364</v>
      </c>
      <c r="H9" s="11">
        <v>175</v>
      </c>
      <c r="I9" s="11">
        <v>277</v>
      </c>
    </row>
    <row r="10" ht="16" customHeight="1" outlineLevel="1" spans="1:9">
      <c r="A10" s="10" t="s">
        <v>17</v>
      </c>
      <c r="B10" s="11"/>
      <c r="C10" s="11"/>
      <c r="D10" s="11">
        <f t="shared" si="1"/>
        <v>2401</v>
      </c>
      <c r="E10" s="11">
        <v>2401</v>
      </c>
      <c r="F10" s="11"/>
      <c r="G10" s="11"/>
      <c r="H10" s="11"/>
      <c r="I10" s="11"/>
    </row>
    <row r="11" ht="16" customHeight="1" outlineLevel="1" spans="1:9">
      <c r="A11" s="10" t="s">
        <v>18</v>
      </c>
      <c r="B11" s="11"/>
      <c r="C11" s="11"/>
      <c r="D11" s="11">
        <f t="shared" si="1"/>
        <v>1800</v>
      </c>
      <c r="E11" s="11">
        <v>363</v>
      </c>
      <c r="F11" s="11">
        <v>454</v>
      </c>
      <c r="G11" s="11">
        <v>450</v>
      </c>
      <c r="H11" s="11">
        <v>138</v>
      </c>
      <c r="I11" s="11">
        <v>395</v>
      </c>
    </row>
    <row r="12" ht="16" customHeight="1" outlineLevel="1" spans="1:9">
      <c r="A12" s="10" t="s">
        <v>19</v>
      </c>
      <c r="B12" s="11"/>
      <c r="C12" s="11"/>
      <c r="D12" s="11">
        <f t="shared" si="1"/>
        <v>1011</v>
      </c>
      <c r="E12" s="11">
        <v>305</v>
      </c>
      <c r="F12" s="11">
        <v>229</v>
      </c>
      <c r="G12" s="11">
        <v>12</v>
      </c>
      <c r="H12" s="11">
        <v>360</v>
      </c>
      <c r="I12" s="11">
        <v>105</v>
      </c>
    </row>
    <row r="13" ht="16" customHeight="1" outlineLevel="1" spans="1:9">
      <c r="A13" s="10" t="s">
        <v>20</v>
      </c>
      <c r="B13" s="11"/>
      <c r="C13" s="11"/>
      <c r="D13" s="11">
        <f t="shared" si="1"/>
        <v>3098</v>
      </c>
      <c r="E13" s="11">
        <v>3098</v>
      </c>
      <c r="F13" s="11"/>
      <c r="G13" s="11"/>
      <c r="H13" s="11"/>
      <c r="I13" s="11"/>
    </row>
    <row r="14" ht="16" customHeight="1" outlineLevel="1" spans="1:9">
      <c r="A14" s="10" t="s">
        <v>21</v>
      </c>
      <c r="B14" s="11"/>
      <c r="C14" s="11"/>
      <c r="D14" s="11">
        <f t="shared" ref="D14:D45" si="2">SUM(E14:I14)</f>
        <v>576</v>
      </c>
      <c r="E14" s="11">
        <v>576</v>
      </c>
      <c r="F14" s="11"/>
      <c r="G14" s="11"/>
      <c r="H14" s="11"/>
      <c r="I14" s="11"/>
    </row>
    <row r="15" ht="16" customHeight="1" outlineLevel="1" spans="1:9">
      <c r="A15" s="10" t="s">
        <v>22</v>
      </c>
      <c r="B15" s="11"/>
      <c r="C15" s="11"/>
      <c r="D15" s="11">
        <f t="shared" si="2"/>
        <v>126</v>
      </c>
      <c r="E15" s="11">
        <v>27</v>
      </c>
      <c r="F15" s="11">
        <v>34</v>
      </c>
      <c r="G15" s="11">
        <v>64</v>
      </c>
      <c r="H15" s="11"/>
      <c r="I15" s="11">
        <v>1</v>
      </c>
    </row>
    <row r="16" ht="16" customHeight="1" outlineLevel="1" spans="1:9">
      <c r="A16" s="10" t="s">
        <v>23</v>
      </c>
      <c r="B16" s="11"/>
      <c r="C16" s="11"/>
      <c r="D16" s="11">
        <f t="shared" si="2"/>
        <v>2094</v>
      </c>
      <c r="E16" s="11">
        <v>573</v>
      </c>
      <c r="F16" s="11">
        <v>469</v>
      </c>
      <c r="G16" s="11">
        <v>535</v>
      </c>
      <c r="H16" s="11">
        <v>230</v>
      </c>
      <c r="I16" s="11">
        <v>287</v>
      </c>
    </row>
    <row r="17" ht="16" customHeight="1" outlineLevel="1" spans="1:9">
      <c r="A17" s="10" t="s">
        <v>24</v>
      </c>
      <c r="B17" s="11"/>
      <c r="C17" s="11"/>
      <c r="D17" s="11">
        <f t="shared" si="2"/>
        <v>45</v>
      </c>
      <c r="E17" s="11"/>
      <c r="F17" s="11">
        <v>45</v>
      </c>
      <c r="G17" s="11"/>
      <c r="H17" s="11"/>
      <c r="I17" s="11"/>
    </row>
    <row r="18" ht="16" customHeight="1" outlineLevel="1" spans="1:9">
      <c r="A18" s="10" t="s">
        <v>25</v>
      </c>
      <c r="B18" s="11"/>
      <c r="C18" s="11"/>
      <c r="D18" s="11">
        <f t="shared" si="2"/>
        <v>70</v>
      </c>
      <c r="E18" s="11">
        <v>30</v>
      </c>
      <c r="F18" s="11">
        <v>13</v>
      </c>
      <c r="G18" s="11">
        <v>17</v>
      </c>
      <c r="H18" s="11">
        <v>2</v>
      </c>
      <c r="I18" s="11">
        <v>8</v>
      </c>
    </row>
    <row r="19" ht="16" customHeight="1" outlineLevel="1" spans="1:9">
      <c r="A19" s="10" t="s">
        <v>26</v>
      </c>
      <c r="B19" s="11"/>
      <c r="C19" s="11"/>
      <c r="D19" s="11">
        <f t="shared" si="2"/>
        <v>640</v>
      </c>
      <c r="E19" s="11"/>
      <c r="F19" s="11"/>
      <c r="G19" s="11"/>
      <c r="H19" s="11"/>
      <c r="I19" s="11">
        <v>640</v>
      </c>
    </row>
    <row r="20" ht="16" customHeight="1" outlineLevel="1" spans="1:9">
      <c r="A20" s="10" t="s">
        <v>27</v>
      </c>
      <c r="B20" s="11"/>
      <c r="C20" s="11"/>
      <c r="D20" s="11">
        <f t="shared" si="2"/>
        <v>416</v>
      </c>
      <c r="E20" s="11">
        <v>220</v>
      </c>
      <c r="F20" s="11">
        <v>30</v>
      </c>
      <c r="G20" s="11">
        <v>2</v>
      </c>
      <c r="H20" s="11">
        <v>135</v>
      </c>
      <c r="I20" s="11">
        <v>29</v>
      </c>
    </row>
    <row r="21" ht="16" customHeight="1" outlineLevel="1" spans="1:9">
      <c r="A21" s="10" t="s">
        <v>28</v>
      </c>
      <c r="B21" s="11"/>
      <c r="C21" s="11"/>
      <c r="D21" s="11">
        <f t="shared" si="2"/>
        <v>30</v>
      </c>
      <c r="E21" s="11"/>
      <c r="F21" s="11"/>
      <c r="G21" s="11">
        <v>30</v>
      </c>
      <c r="H21" s="11"/>
      <c r="I21" s="11"/>
    </row>
    <row r="22" ht="16" customHeight="1" outlineLevel="1" spans="1:9">
      <c r="A22" s="10" t="s">
        <v>29</v>
      </c>
      <c r="B22" s="11"/>
      <c r="C22" s="11"/>
      <c r="D22" s="11">
        <f t="shared" si="2"/>
        <v>100</v>
      </c>
      <c r="E22" s="11"/>
      <c r="F22" s="11"/>
      <c r="G22" s="11"/>
      <c r="H22" s="11">
        <v>100</v>
      </c>
      <c r="I22" s="11"/>
    </row>
    <row r="23" ht="16" customHeight="1" outlineLevel="1" spans="1:9">
      <c r="A23" s="10" t="s">
        <v>30</v>
      </c>
      <c r="B23" s="11"/>
      <c r="C23" s="11"/>
      <c r="D23" s="11">
        <f t="shared" si="2"/>
        <v>160</v>
      </c>
      <c r="E23" s="11">
        <v>25</v>
      </c>
      <c r="F23" s="11">
        <v>33</v>
      </c>
      <c r="G23" s="11">
        <v>13</v>
      </c>
      <c r="H23" s="11">
        <v>70</v>
      </c>
      <c r="I23" s="11">
        <v>19</v>
      </c>
    </row>
    <row r="24" ht="16" customHeight="1" outlineLevel="1" spans="1:9">
      <c r="A24" s="10" t="s">
        <v>31</v>
      </c>
      <c r="B24" s="11"/>
      <c r="C24" s="11"/>
      <c r="D24" s="11">
        <f t="shared" si="2"/>
        <v>10</v>
      </c>
      <c r="E24" s="11"/>
      <c r="F24" s="11"/>
      <c r="G24" s="11">
        <v>10</v>
      </c>
      <c r="H24" s="11"/>
      <c r="I24" s="11"/>
    </row>
    <row r="25" ht="16" customHeight="1" outlineLevel="1" spans="1:9">
      <c r="A25" s="10" t="s">
        <v>32</v>
      </c>
      <c r="B25" s="11"/>
      <c r="C25" s="11"/>
      <c r="D25" s="11">
        <f t="shared" si="2"/>
        <v>258</v>
      </c>
      <c r="E25" s="11">
        <v>231</v>
      </c>
      <c r="F25" s="11"/>
      <c r="G25" s="11"/>
      <c r="H25" s="11"/>
      <c r="I25" s="11">
        <v>27</v>
      </c>
    </row>
    <row r="26" ht="16" customHeight="1" outlineLevel="1" spans="1:9">
      <c r="A26" s="10" t="s">
        <v>33</v>
      </c>
      <c r="B26" s="11"/>
      <c r="C26" s="11"/>
      <c r="D26" s="11">
        <f t="shared" si="2"/>
        <v>600</v>
      </c>
      <c r="E26" s="11">
        <v>200</v>
      </c>
      <c r="F26" s="11">
        <v>200</v>
      </c>
      <c r="G26" s="11"/>
      <c r="H26" s="11">
        <v>200</v>
      </c>
      <c r="I26" s="11"/>
    </row>
    <row r="27" ht="16" customHeight="1" outlineLevel="1" spans="1:9">
      <c r="A27" s="10" t="s">
        <v>34</v>
      </c>
      <c r="B27" s="11"/>
      <c r="C27" s="11"/>
      <c r="D27" s="11">
        <f t="shared" si="2"/>
        <v>127</v>
      </c>
      <c r="E27" s="11">
        <v>50</v>
      </c>
      <c r="F27" s="11">
        <v>29</v>
      </c>
      <c r="G27" s="11">
        <v>16</v>
      </c>
      <c r="H27" s="11">
        <v>16</v>
      </c>
      <c r="I27" s="11">
        <v>16</v>
      </c>
    </row>
    <row r="28" ht="16" customHeight="1" outlineLevel="1" spans="1:9">
      <c r="A28" s="10" t="s">
        <v>35</v>
      </c>
      <c r="B28" s="11"/>
      <c r="C28" s="11"/>
      <c r="D28" s="11">
        <f t="shared" si="2"/>
        <v>11</v>
      </c>
      <c r="E28" s="11">
        <v>4</v>
      </c>
      <c r="F28" s="11">
        <v>2</v>
      </c>
      <c r="G28" s="11">
        <v>2</v>
      </c>
      <c r="H28" s="11">
        <v>1</v>
      </c>
      <c r="I28" s="11">
        <v>2</v>
      </c>
    </row>
    <row r="29" ht="16" customHeight="1" outlineLevel="1" spans="1:9">
      <c r="A29" s="10" t="s">
        <v>36</v>
      </c>
      <c r="B29" s="11"/>
      <c r="C29" s="11"/>
      <c r="D29" s="11">
        <f t="shared" si="2"/>
        <v>4120</v>
      </c>
      <c r="E29" s="11"/>
      <c r="F29" s="11">
        <v>4120</v>
      </c>
      <c r="G29" s="11"/>
      <c r="H29" s="11"/>
      <c r="I29" s="11"/>
    </row>
    <row r="30" ht="16" customHeight="1" outlineLevel="1" spans="1:9">
      <c r="A30" s="10" t="s">
        <v>37</v>
      </c>
      <c r="B30" s="11"/>
      <c r="C30" s="11"/>
      <c r="D30" s="11">
        <f t="shared" si="2"/>
        <v>335</v>
      </c>
      <c r="E30" s="11"/>
      <c r="F30" s="11"/>
      <c r="G30" s="11"/>
      <c r="H30" s="11">
        <v>335</v>
      </c>
      <c r="I30" s="11"/>
    </row>
    <row r="31" ht="16" customHeight="1" outlineLevel="1" spans="1:9">
      <c r="A31" s="10" t="s">
        <v>38</v>
      </c>
      <c r="B31" s="11"/>
      <c r="C31" s="11"/>
      <c r="D31" s="11">
        <f t="shared" si="2"/>
        <v>84</v>
      </c>
      <c r="E31" s="11">
        <v>8</v>
      </c>
      <c r="F31" s="11">
        <v>11</v>
      </c>
      <c r="G31" s="11">
        <v>9</v>
      </c>
      <c r="H31" s="11">
        <v>20</v>
      </c>
      <c r="I31" s="11">
        <v>36</v>
      </c>
    </row>
    <row r="32" ht="16" customHeight="1" outlineLevel="1" spans="1:9">
      <c r="A32" s="10" t="s">
        <v>39</v>
      </c>
      <c r="B32" s="11"/>
      <c r="C32" s="11"/>
      <c r="D32" s="11">
        <f t="shared" si="2"/>
        <v>6124</v>
      </c>
      <c r="E32" s="11"/>
      <c r="F32" s="11">
        <v>1500</v>
      </c>
      <c r="G32" s="11">
        <v>3124</v>
      </c>
      <c r="H32" s="11"/>
      <c r="I32" s="11">
        <v>1500</v>
      </c>
    </row>
    <row r="33" ht="16" customHeight="1" outlineLevel="1" spans="1:9">
      <c r="A33" s="10" t="s">
        <v>40</v>
      </c>
      <c r="B33" s="11"/>
      <c r="C33" s="11"/>
      <c r="D33" s="11">
        <f t="shared" si="2"/>
        <v>584</v>
      </c>
      <c r="E33" s="11"/>
      <c r="F33" s="11">
        <v>119</v>
      </c>
      <c r="G33" s="11">
        <v>465</v>
      </c>
      <c r="H33" s="11"/>
      <c r="I33" s="11"/>
    </row>
    <row r="34" ht="16" customHeight="1" outlineLevel="1" spans="1:9">
      <c r="A34" s="10" t="s">
        <v>41</v>
      </c>
      <c r="B34" s="11"/>
      <c r="C34" s="11"/>
      <c r="D34" s="11">
        <f t="shared" si="2"/>
        <v>5445</v>
      </c>
      <c r="E34" s="11">
        <v>2080</v>
      </c>
      <c r="F34" s="11">
        <v>2052</v>
      </c>
      <c r="G34" s="11"/>
      <c r="H34" s="11">
        <v>1313</v>
      </c>
      <c r="I34" s="11"/>
    </row>
    <row r="35" ht="16" customHeight="1" outlineLevel="1" spans="1:9">
      <c r="A35" s="10" t="s">
        <v>42</v>
      </c>
      <c r="B35" s="11"/>
      <c r="C35" s="11"/>
      <c r="D35" s="11">
        <f t="shared" si="2"/>
        <v>354</v>
      </c>
      <c r="E35" s="11">
        <v>151</v>
      </c>
      <c r="F35" s="11">
        <v>62</v>
      </c>
      <c r="G35" s="11">
        <v>70</v>
      </c>
      <c r="H35" s="11">
        <v>24</v>
      </c>
      <c r="I35" s="11">
        <v>47</v>
      </c>
    </row>
    <row r="36" ht="16" customHeight="1" outlineLevel="1" spans="1:9">
      <c r="A36" s="10" t="s">
        <v>43</v>
      </c>
      <c r="B36" s="11"/>
      <c r="C36" s="11"/>
      <c r="D36" s="11">
        <f t="shared" si="2"/>
        <v>570</v>
      </c>
      <c r="E36" s="11">
        <v>244</v>
      </c>
      <c r="F36" s="11">
        <v>100</v>
      </c>
      <c r="G36" s="11">
        <v>114</v>
      </c>
      <c r="H36" s="11">
        <v>40</v>
      </c>
      <c r="I36" s="11">
        <v>72</v>
      </c>
    </row>
    <row r="37" ht="16" customHeight="1" outlineLevel="1" spans="1:9">
      <c r="A37" s="10" t="s">
        <v>44</v>
      </c>
      <c r="B37" s="11"/>
      <c r="C37" s="11"/>
      <c r="D37" s="11">
        <f t="shared" si="2"/>
        <v>570</v>
      </c>
      <c r="E37" s="11">
        <v>165</v>
      </c>
      <c r="F37" s="11">
        <v>104</v>
      </c>
      <c r="G37" s="11">
        <v>114</v>
      </c>
      <c r="H37" s="11">
        <v>41</v>
      </c>
      <c r="I37" s="11">
        <v>146</v>
      </c>
    </row>
    <row r="38" ht="16" customHeight="1" outlineLevel="1" spans="1:9">
      <c r="A38" s="10" t="s">
        <v>45</v>
      </c>
      <c r="B38" s="11"/>
      <c r="C38" s="11"/>
      <c r="D38" s="11">
        <f t="shared" si="2"/>
        <v>540</v>
      </c>
      <c r="E38" s="11">
        <v>540</v>
      </c>
      <c r="F38" s="11"/>
      <c r="G38" s="11"/>
      <c r="H38" s="11"/>
      <c r="I38" s="11"/>
    </row>
    <row r="39" ht="16" customHeight="1" outlineLevel="1" spans="1:9">
      <c r="A39" s="10" t="s">
        <v>46</v>
      </c>
      <c r="B39" s="11"/>
      <c r="C39" s="11"/>
      <c r="D39" s="11">
        <f t="shared" si="2"/>
        <v>263</v>
      </c>
      <c r="E39" s="11">
        <v>79</v>
      </c>
      <c r="F39" s="11">
        <v>65</v>
      </c>
      <c r="G39" s="11">
        <v>54</v>
      </c>
      <c r="H39" s="11">
        <v>24</v>
      </c>
      <c r="I39" s="11">
        <v>41</v>
      </c>
    </row>
    <row r="40" ht="16" customHeight="1" outlineLevel="1" spans="1:9">
      <c r="A40" s="10" t="s">
        <v>47</v>
      </c>
      <c r="B40" s="11"/>
      <c r="C40" s="11"/>
      <c r="D40" s="11">
        <f t="shared" si="2"/>
        <v>171</v>
      </c>
      <c r="E40" s="11">
        <v>58</v>
      </c>
      <c r="F40" s="11">
        <v>34</v>
      </c>
      <c r="G40" s="11">
        <v>30</v>
      </c>
      <c r="H40" s="11">
        <v>23</v>
      </c>
      <c r="I40" s="11">
        <v>26</v>
      </c>
    </row>
    <row r="41" ht="16" customHeight="1" outlineLevel="1" spans="1:9">
      <c r="A41" s="10" t="s">
        <v>48</v>
      </c>
      <c r="B41" s="11"/>
      <c r="C41" s="11"/>
      <c r="D41" s="11">
        <f t="shared" si="2"/>
        <v>113</v>
      </c>
      <c r="E41" s="11">
        <v>45</v>
      </c>
      <c r="F41" s="11">
        <v>19</v>
      </c>
      <c r="G41" s="11">
        <v>22</v>
      </c>
      <c r="H41" s="11">
        <v>13</v>
      </c>
      <c r="I41" s="11">
        <v>14</v>
      </c>
    </row>
    <row r="42" ht="16" customHeight="1" outlineLevel="1" spans="1:9">
      <c r="A42" s="10" t="s">
        <v>49</v>
      </c>
      <c r="B42" s="11"/>
      <c r="C42" s="11"/>
      <c r="D42" s="11">
        <f t="shared" si="2"/>
        <v>867</v>
      </c>
      <c r="E42" s="11">
        <v>329</v>
      </c>
      <c r="F42" s="11">
        <v>155</v>
      </c>
      <c r="G42" s="11">
        <v>182</v>
      </c>
      <c r="H42" s="11">
        <v>95</v>
      </c>
      <c r="I42" s="11">
        <v>106</v>
      </c>
    </row>
    <row r="43" ht="16" customHeight="1" outlineLevel="1" spans="1:9">
      <c r="A43" s="10" t="s">
        <v>50</v>
      </c>
      <c r="B43" s="11"/>
      <c r="C43" s="11"/>
      <c r="D43" s="11">
        <f t="shared" si="2"/>
        <v>868</v>
      </c>
      <c r="E43" s="11">
        <v>251</v>
      </c>
      <c r="F43" s="11">
        <v>142</v>
      </c>
      <c r="G43" s="11">
        <v>425</v>
      </c>
      <c r="H43" s="11"/>
      <c r="I43" s="11">
        <v>50</v>
      </c>
    </row>
    <row r="44" ht="16" customHeight="1" outlineLevel="1" spans="1:9">
      <c r="A44" s="10" t="s">
        <v>51</v>
      </c>
      <c r="B44" s="11"/>
      <c r="C44" s="11"/>
      <c r="D44" s="11">
        <f t="shared" si="2"/>
        <v>367</v>
      </c>
      <c r="E44" s="11"/>
      <c r="F44" s="11"/>
      <c r="G44" s="11"/>
      <c r="H44" s="11">
        <v>367</v>
      </c>
      <c r="I44" s="11"/>
    </row>
    <row r="45" ht="16" customHeight="1" outlineLevel="1" spans="1:9">
      <c r="A45" s="10" t="s">
        <v>52</v>
      </c>
      <c r="B45" s="11"/>
      <c r="C45" s="11"/>
      <c r="D45" s="11">
        <f t="shared" si="2"/>
        <v>19</v>
      </c>
      <c r="E45" s="11">
        <v>6</v>
      </c>
      <c r="F45" s="11">
        <v>3</v>
      </c>
      <c r="G45" s="11">
        <v>7</v>
      </c>
      <c r="H45" s="11">
        <v>3</v>
      </c>
      <c r="I45" s="11"/>
    </row>
    <row r="46" ht="16" customHeight="1" outlineLevel="1" spans="1:9">
      <c r="A46" s="10" t="s">
        <v>53</v>
      </c>
      <c r="B46" s="11"/>
      <c r="C46" s="11"/>
      <c r="D46" s="11">
        <f t="shared" ref="D46:D77" si="3">SUM(E46:I46)</f>
        <v>1960</v>
      </c>
      <c r="E46" s="11">
        <v>810</v>
      </c>
      <c r="F46" s="11">
        <v>380</v>
      </c>
      <c r="G46" s="11">
        <v>770</v>
      </c>
      <c r="H46" s="11"/>
      <c r="I46" s="11"/>
    </row>
    <row r="47" ht="16" customHeight="1" outlineLevel="1" spans="1:9">
      <c r="A47" s="10" t="s">
        <v>54</v>
      </c>
      <c r="B47" s="11"/>
      <c r="C47" s="11"/>
      <c r="D47" s="11">
        <f t="shared" si="3"/>
        <v>17</v>
      </c>
      <c r="E47" s="11">
        <v>3</v>
      </c>
      <c r="F47" s="11">
        <v>3</v>
      </c>
      <c r="G47" s="11">
        <v>8</v>
      </c>
      <c r="H47" s="11">
        <v>3</v>
      </c>
      <c r="I47" s="11"/>
    </row>
    <row r="48" ht="16" customHeight="1" outlineLevel="1" spans="1:9">
      <c r="A48" s="10" t="s">
        <v>55</v>
      </c>
      <c r="B48" s="11"/>
      <c r="C48" s="11"/>
      <c r="D48" s="11">
        <f t="shared" si="3"/>
        <v>27</v>
      </c>
      <c r="E48" s="11">
        <v>2</v>
      </c>
      <c r="F48" s="11">
        <v>5</v>
      </c>
      <c r="G48" s="11">
        <v>14</v>
      </c>
      <c r="H48" s="11">
        <v>2</v>
      </c>
      <c r="I48" s="11">
        <v>4</v>
      </c>
    </row>
    <row r="49" ht="16" customHeight="1" outlineLevel="1" spans="1:9">
      <c r="A49" s="10" t="s">
        <v>56</v>
      </c>
      <c r="B49" s="11"/>
      <c r="C49" s="11"/>
      <c r="D49" s="11">
        <f t="shared" si="3"/>
        <v>100</v>
      </c>
      <c r="E49" s="11"/>
      <c r="F49" s="11"/>
      <c r="G49" s="11"/>
      <c r="H49" s="11"/>
      <c r="I49" s="11">
        <v>100</v>
      </c>
    </row>
    <row r="50" ht="16" customHeight="1" outlineLevel="1" spans="1:9">
      <c r="A50" s="10" t="s">
        <v>57</v>
      </c>
      <c r="B50" s="11"/>
      <c r="C50" s="11"/>
      <c r="D50" s="11">
        <f t="shared" si="3"/>
        <v>47</v>
      </c>
      <c r="E50" s="11">
        <v>7</v>
      </c>
      <c r="F50" s="11">
        <v>15</v>
      </c>
      <c r="G50" s="11">
        <v>15</v>
      </c>
      <c r="H50" s="11"/>
      <c r="I50" s="11">
        <v>10</v>
      </c>
    </row>
    <row r="51" ht="16" customHeight="1" outlineLevel="1" spans="1:9">
      <c r="A51" s="10" t="s">
        <v>58</v>
      </c>
      <c r="B51" s="11"/>
      <c r="C51" s="11"/>
      <c r="D51" s="11">
        <f t="shared" si="3"/>
        <v>149</v>
      </c>
      <c r="E51" s="11">
        <v>30</v>
      </c>
      <c r="F51" s="11">
        <v>48</v>
      </c>
      <c r="G51" s="11">
        <v>28</v>
      </c>
      <c r="H51" s="11">
        <v>41</v>
      </c>
      <c r="I51" s="11">
        <v>2</v>
      </c>
    </row>
    <row r="52" ht="16" customHeight="1" outlineLevel="1" spans="1:9">
      <c r="A52" s="10" t="s">
        <v>59</v>
      </c>
      <c r="B52" s="11"/>
      <c r="C52" s="11"/>
      <c r="D52" s="11">
        <f t="shared" si="3"/>
        <v>100</v>
      </c>
      <c r="E52" s="11">
        <v>35</v>
      </c>
      <c r="F52" s="11">
        <v>20</v>
      </c>
      <c r="G52" s="11">
        <v>30</v>
      </c>
      <c r="H52" s="11">
        <v>5</v>
      </c>
      <c r="I52" s="11">
        <v>10</v>
      </c>
    </row>
    <row r="53" ht="16" customHeight="1" outlineLevel="1" spans="1:9">
      <c r="A53" s="10" t="s">
        <v>60</v>
      </c>
      <c r="B53" s="11"/>
      <c r="C53" s="11"/>
      <c r="D53" s="11">
        <f t="shared" si="3"/>
        <v>100</v>
      </c>
      <c r="E53" s="11"/>
      <c r="F53" s="11"/>
      <c r="G53" s="11">
        <v>100</v>
      </c>
      <c r="H53" s="11"/>
      <c r="I53" s="11"/>
    </row>
    <row r="54" ht="16" customHeight="1" outlineLevel="1" spans="1:9">
      <c r="A54" s="10" t="s">
        <v>61</v>
      </c>
      <c r="B54" s="11"/>
      <c r="C54" s="11"/>
      <c r="D54" s="11">
        <f t="shared" si="3"/>
        <v>86</v>
      </c>
      <c r="E54" s="11"/>
      <c r="F54" s="11">
        <v>86</v>
      </c>
      <c r="G54" s="11"/>
      <c r="H54" s="11"/>
      <c r="I54" s="11"/>
    </row>
    <row r="55" ht="16" customHeight="1" outlineLevel="1" spans="1:9">
      <c r="A55" s="10" t="s">
        <v>62</v>
      </c>
      <c r="B55" s="11"/>
      <c r="C55" s="11"/>
      <c r="D55" s="11">
        <f t="shared" si="3"/>
        <v>17</v>
      </c>
      <c r="E55" s="11">
        <v>8</v>
      </c>
      <c r="F55" s="11">
        <v>3</v>
      </c>
      <c r="G55" s="11">
        <v>3</v>
      </c>
      <c r="H55" s="11">
        <v>1</v>
      </c>
      <c r="I55" s="11">
        <v>2</v>
      </c>
    </row>
    <row r="56" ht="16" customHeight="1" outlineLevel="1" spans="1:9">
      <c r="A56" s="10" t="s">
        <v>63</v>
      </c>
      <c r="B56" s="11"/>
      <c r="C56" s="11"/>
      <c r="D56" s="11">
        <f t="shared" si="3"/>
        <v>170</v>
      </c>
      <c r="E56" s="11">
        <v>101</v>
      </c>
      <c r="F56" s="11">
        <v>26</v>
      </c>
      <c r="G56" s="11">
        <v>17</v>
      </c>
      <c r="H56" s="11">
        <v>11</v>
      </c>
      <c r="I56" s="11">
        <v>15</v>
      </c>
    </row>
    <row r="57" ht="16" customHeight="1" outlineLevel="1" spans="1:9">
      <c r="A57" s="10" t="s">
        <v>64</v>
      </c>
      <c r="B57" s="11"/>
      <c r="C57" s="11"/>
      <c r="D57" s="11">
        <f t="shared" si="3"/>
        <v>54</v>
      </c>
      <c r="E57" s="11">
        <v>23</v>
      </c>
      <c r="F57" s="11">
        <v>16</v>
      </c>
      <c r="G57" s="11">
        <v>15</v>
      </c>
      <c r="H57" s="11"/>
      <c r="I57" s="11"/>
    </row>
    <row r="58" ht="16" customHeight="1" outlineLevel="1" spans="1:9">
      <c r="A58" s="10" t="s">
        <v>65</v>
      </c>
      <c r="B58" s="11"/>
      <c r="C58" s="11"/>
      <c r="D58" s="11">
        <f t="shared" si="3"/>
        <v>760</v>
      </c>
      <c r="E58" s="11">
        <v>760</v>
      </c>
      <c r="F58" s="11"/>
      <c r="G58" s="11"/>
      <c r="H58" s="11"/>
      <c r="I58" s="11"/>
    </row>
    <row r="59" ht="16" customHeight="1" outlineLevel="1" spans="1:9">
      <c r="A59" s="10" t="s">
        <v>66</v>
      </c>
      <c r="B59" s="11"/>
      <c r="C59" s="11"/>
      <c r="D59" s="11">
        <f t="shared" si="3"/>
        <v>2500</v>
      </c>
      <c r="E59" s="11"/>
      <c r="F59" s="11"/>
      <c r="G59" s="11">
        <v>2500</v>
      </c>
      <c r="H59" s="11"/>
      <c r="I59" s="11"/>
    </row>
    <row r="60" ht="16" customHeight="1" outlineLevel="1" spans="1:9">
      <c r="A60" s="10" t="s">
        <v>67</v>
      </c>
      <c r="B60" s="11"/>
      <c r="C60" s="11"/>
      <c r="D60" s="11">
        <f t="shared" si="3"/>
        <v>23</v>
      </c>
      <c r="E60" s="11">
        <v>23</v>
      </c>
      <c r="F60" s="11"/>
      <c r="G60" s="11"/>
      <c r="H60" s="11"/>
      <c r="I60" s="11"/>
    </row>
    <row r="61" ht="16" customHeight="1" outlineLevel="1" spans="1:9">
      <c r="A61" s="10" t="s">
        <v>68</v>
      </c>
      <c r="B61" s="11"/>
      <c r="C61" s="11"/>
      <c r="D61" s="11">
        <f t="shared" si="3"/>
        <v>16</v>
      </c>
      <c r="E61" s="11">
        <v>16</v>
      </c>
      <c r="F61" s="11"/>
      <c r="G61" s="11"/>
      <c r="H61" s="11"/>
      <c r="I61" s="11"/>
    </row>
    <row r="62" ht="16" customHeight="1" outlineLevel="1" spans="1:9">
      <c r="A62" s="10" t="s">
        <v>69</v>
      </c>
      <c r="B62" s="11"/>
      <c r="C62" s="11"/>
      <c r="D62" s="11">
        <f t="shared" si="3"/>
        <v>82</v>
      </c>
      <c r="E62" s="11"/>
      <c r="F62" s="11"/>
      <c r="G62" s="11">
        <v>5</v>
      </c>
      <c r="H62" s="11">
        <v>77</v>
      </c>
      <c r="I62" s="11"/>
    </row>
    <row r="63" ht="16" customHeight="1" outlineLevel="1" spans="1:9">
      <c r="A63" s="10" t="s">
        <v>70</v>
      </c>
      <c r="B63" s="11"/>
      <c r="C63" s="11"/>
      <c r="D63" s="11">
        <f t="shared" si="3"/>
        <v>10</v>
      </c>
      <c r="E63" s="11">
        <v>10</v>
      </c>
      <c r="F63" s="11"/>
      <c r="G63" s="11"/>
      <c r="H63" s="11"/>
      <c r="I63" s="11"/>
    </row>
    <row r="64" ht="16" customHeight="1" outlineLevel="1" spans="1:9">
      <c r="A64" s="10" t="s">
        <v>71</v>
      </c>
      <c r="B64" s="11"/>
      <c r="C64" s="11"/>
      <c r="D64" s="11">
        <f t="shared" si="3"/>
        <v>60</v>
      </c>
      <c r="E64" s="11">
        <v>32</v>
      </c>
      <c r="F64" s="11">
        <v>10</v>
      </c>
      <c r="G64" s="11">
        <v>18</v>
      </c>
      <c r="H64" s="11"/>
      <c r="I64" s="11"/>
    </row>
    <row r="65" ht="16" customHeight="1" outlineLevel="1" spans="1:9">
      <c r="A65" s="10" t="s">
        <v>72</v>
      </c>
      <c r="B65" s="11"/>
      <c r="C65" s="11"/>
      <c r="D65" s="11">
        <f t="shared" si="3"/>
        <v>18</v>
      </c>
      <c r="E65" s="11">
        <v>8</v>
      </c>
      <c r="F65" s="11">
        <v>7</v>
      </c>
      <c r="G65" s="11">
        <v>3</v>
      </c>
      <c r="H65" s="11"/>
      <c r="I65" s="11"/>
    </row>
    <row r="66" ht="16" customHeight="1" outlineLevel="1" spans="1:9">
      <c r="A66" s="10" t="s">
        <v>73</v>
      </c>
      <c r="B66" s="11"/>
      <c r="C66" s="11"/>
      <c r="D66" s="11">
        <f t="shared" si="3"/>
        <v>930</v>
      </c>
      <c r="E66" s="11"/>
      <c r="F66" s="11">
        <v>340</v>
      </c>
      <c r="G66" s="11"/>
      <c r="H66" s="11">
        <v>590</v>
      </c>
      <c r="I66" s="11"/>
    </row>
    <row r="67" ht="16" customHeight="1" outlineLevel="1" spans="1:9">
      <c r="A67" s="10" t="s">
        <v>74</v>
      </c>
      <c r="B67" s="11"/>
      <c r="C67" s="11"/>
      <c r="D67" s="11">
        <f t="shared" si="3"/>
        <v>1620</v>
      </c>
      <c r="E67" s="11">
        <v>350</v>
      </c>
      <c r="F67" s="11">
        <v>200</v>
      </c>
      <c r="G67" s="11">
        <v>620</v>
      </c>
      <c r="H67" s="11">
        <v>450</v>
      </c>
      <c r="I67" s="11"/>
    </row>
    <row r="68" ht="16" customHeight="1" outlineLevel="1" spans="1:9">
      <c r="A68" s="10" t="s">
        <v>75</v>
      </c>
      <c r="B68" s="11"/>
      <c r="C68" s="11"/>
      <c r="D68" s="11">
        <f t="shared" si="3"/>
        <v>24</v>
      </c>
      <c r="E68" s="11">
        <v>8</v>
      </c>
      <c r="F68" s="11">
        <v>7</v>
      </c>
      <c r="G68" s="11">
        <v>4</v>
      </c>
      <c r="H68" s="11">
        <v>5</v>
      </c>
      <c r="I68" s="11"/>
    </row>
    <row r="69" ht="16" customHeight="1" outlineLevel="1" spans="1:9">
      <c r="A69" s="10" t="s">
        <v>76</v>
      </c>
      <c r="B69" s="11"/>
      <c r="C69" s="11"/>
      <c r="D69" s="11">
        <f t="shared" si="3"/>
        <v>18</v>
      </c>
      <c r="E69" s="11">
        <v>8</v>
      </c>
      <c r="F69" s="11">
        <v>5</v>
      </c>
      <c r="G69" s="11">
        <v>5</v>
      </c>
      <c r="H69" s="11"/>
      <c r="I69" s="11"/>
    </row>
    <row r="70" ht="16" customHeight="1" outlineLevel="1" spans="1:9">
      <c r="A70" s="10" t="s">
        <v>77</v>
      </c>
      <c r="B70" s="11"/>
      <c r="C70" s="11"/>
      <c r="D70" s="11">
        <f t="shared" si="3"/>
        <v>100</v>
      </c>
      <c r="E70" s="11">
        <v>50</v>
      </c>
      <c r="F70" s="11">
        <v>20</v>
      </c>
      <c r="G70" s="11">
        <v>30</v>
      </c>
      <c r="H70" s="11"/>
      <c r="I70" s="11"/>
    </row>
    <row r="71" ht="16" customHeight="1" outlineLevel="1" spans="1:9">
      <c r="A71" s="10" t="s">
        <v>78</v>
      </c>
      <c r="B71" s="11"/>
      <c r="C71" s="11"/>
      <c r="D71" s="11">
        <f t="shared" si="3"/>
        <v>3200</v>
      </c>
      <c r="E71" s="11">
        <v>577</v>
      </c>
      <c r="F71" s="11">
        <v>745</v>
      </c>
      <c r="G71" s="11">
        <v>1551</v>
      </c>
      <c r="H71" s="11"/>
      <c r="I71" s="11">
        <v>327</v>
      </c>
    </row>
    <row r="72" ht="16" customHeight="1" outlineLevel="1" spans="1:9">
      <c r="A72" s="10" t="s">
        <v>79</v>
      </c>
      <c r="B72" s="11"/>
      <c r="C72" s="11"/>
      <c r="D72" s="11">
        <f t="shared" si="3"/>
        <v>1984</v>
      </c>
      <c r="E72" s="11">
        <v>603</v>
      </c>
      <c r="F72" s="11">
        <v>453</v>
      </c>
      <c r="G72" s="11">
        <v>24</v>
      </c>
      <c r="H72" s="11">
        <v>713</v>
      </c>
      <c r="I72" s="11">
        <v>191</v>
      </c>
    </row>
    <row r="73" ht="16" customHeight="1" outlineLevel="1" spans="1:9">
      <c r="A73" s="10" t="s">
        <v>80</v>
      </c>
      <c r="B73" s="11"/>
      <c r="C73" s="11"/>
      <c r="D73" s="11">
        <f t="shared" si="3"/>
        <v>19</v>
      </c>
      <c r="E73" s="11">
        <v>13</v>
      </c>
      <c r="F73" s="11">
        <v>6</v>
      </c>
      <c r="G73" s="11"/>
      <c r="H73" s="11"/>
      <c r="I73" s="11"/>
    </row>
    <row r="74" ht="16" customHeight="1" outlineLevel="1" spans="1:9">
      <c r="A74" s="10" t="s">
        <v>81</v>
      </c>
      <c r="B74" s="11"/>
      <c r="C74" s="11"/>
      <c r="D74" s="11">
        <f t="shared" si="3"/>
        <v>5</v>
      </c>
      <c r="E74" s="11"/>
      <c r="F74" s="11">
        <v>5</v>
      </c>
      <c r="G74" s="11"/>
      <c r="H74" s="11"/>
      <c r="I74" s="11"/>
    </row>
    <row r="75" ht="16" customHeight="1" outlineLevel="1" spans="1:9">
      <c r="A75" s="10" t="s">
        <v>82</v>
      </c>
      <c r="B75" s="11"/>
      <c r="C75" s="11"/>
      <c r="D75" s="11">
        <f t="shared" si="3"/>
        <v>10</v>
      </c>
      <c r="E75" s="11">
        <v>10</v>
      </c>
      <c r="F75" s="11"/>
      <c r="G75" s="11"/>
      <c r="H75" s="11"/>
      <c r="I75" s="11"/>
    </row>
    <row r="76" ht="16" customHeight="1" outlineLevel="1" spans="1:9">
      <c r="A76" s="10" t="s">
        <v>83</v>
      </c>
      <c r="B76" s="11"/>
      <c r="C76" s="11"/>
      <c r="D76" s="11">
        <f t="shared" si="3"/>
        <v>300</v>
      </c>
      <c r="E76" s="11"/>
      <c r="F76" s="11">
        <v>85</v>
      </c>
      <c r="G76" s="11"/>
      <c r="H76" s="11">
        <v>205</v>
      </c>
      <c r="I76" s="11">
        <v>10</v>
      </c>
    </row>
    <row r="77" ht="16" customHeight="1" outlineLevel="1" spans="1:9">
      <c r="A77" s="10" t="s">
        <v>84</v>
      </c>
      <c r="B77" s="11"/>
      <c r="C77" s="11"/>
      <c r="D77" s="11">
        <f t="shared" si="3"/>
        <v>200</v>
      </c>
      <c r="E77" s="11">
        <v>52</v>
      </c>
      <c r="F77" s="11">
        <v>51</v>
      </c>
      <c r="G77" s="11">
        <v>47</v>
      </c>
      <c r="H77" s="11">
        <v>14</v>
      </c>
      <c r="I77" s="11">
        <v>36</v>
      </c>
    </row>
    <row r="78" ht="16" customHeight="1" outlineLevel="1" spans="1:9">
      <c r="A78" s="10" t="s">
        <v>85</v>
      </c>
      <c r="B78" s="11"/>
      <c r="C78" s="11"/>
      <c r="D78" s="11">
        <f t="shared" ref="D78:D113" si="4">SUM(E78:I78)</f>
        <v>273</v>
      </c>
      <c r="E78" s="11">
        <v>78</v>
      </c>
      <c r="F78" s="11">
        <v>69</v>
      </c>
      <c r="G78" s="11">
        <v>62</v>
      </c>
      <c r="H78" s="11">
        <v>22</v>
      </c>
      <c r="I78" s="11">
        <v>42</v>
      </c>
    </row>
    <row r="79" ht="16" customHeight="1" outlineLevel="1" spans="1:9">
      <c r="A79" s="10" t="s">
        <v>86</v>
      </c>
      <c r="B79" s="11"/>
      <c r="C79" s="11"/>
      <c r="D79" s="11">
        <f t="shared" si="4"/>
        <v>1184</v>
      </c>
      <c r="E79" s="11">
        <v>420</v>
      </c>
      <c r="F79" s="11">
        <v>269</v>
      </c>
      <c r="G79" s="11">
        <v>315</v>
      </c>
      <c r="H79" s="11"/>
      <c r="I79" s="11">
        <v>180</v>
      </c>
    </row>
    <row r="80" ht="16" customHeight="1" outlineLevel="1" spans="1:9">
      <c r="A80" s="10" t="s">
        <v>87</v>
      </c>
      <c r="B80" s="11"/>
      <c r="C80" s="11"/>
      <c r="D80" s="11">
        <f t="shared" si="4"/>
        <v>37</v>
      </c>
      <c r="E80" s="11">
        <v>22</v>
      </c>
      <c r="F80" s="11">
        <v>5</v>
      </c>
      <c r="G80" s="11">
        <v>5</v>
      </c>
      <c r="H80" s="11">
        <v>5</v>
      </c>
      <c r="I80" s="11"/>
    </row>
    <row r="81" ht="16" customHeight="1" outlineLevel="1" spans="1:9">
      <c r="A81" s="10" t="s">
        <v>88</v>
      </c>
      <c r="B81" s="11"/>
      <c r="C81" s="11"/>
      <c r="D81" s="11">
        <f t="shared" si="4"/>
        <v>200</v>
      </c>
      <c r="E81" s="11">
        <v>103</v>
      </c>
      <c r="F81" s="11">
        <v>31</v>
      </c>
      <c r="G81" s="11">
        <v>34</v>
      </c>
      <c r="H81" s="11">
        <v>11</v>
      </c>
      <c r="I81" s="11">
        <v>21</v>
      </c>
    </row>
    <row r="82" ht="16" customHeight="1" outlineLevel="1" spans="1:9">
      <c r="A82" s="10" t="s">
        <v>89</v>
      </c>
      <c r="B82" s="11"/>
      <c r="C82" s="11"/>
      <c r="D82" s="11">
        <f t="shared" si="4"/>
        <v>210</v>
      </c>
      <c r="E82" s="11">
        <v>70</v>
      </c>
      <c r="F82" s="11">
        <v>50</v>
      </c>
      <c r="G82" s="11">
        <v>60</v>
      </c>
      <c r="H82" s="11">
        <v>15</v>
      </c>
      <c r="I82" s="11">
        <v>15</v>
      </c>
    </row>
    <row r="83" ht="16" customHeight="1" outlineLevel="1" spans="1:9">
      <c r="A83" s="10" t="s">
        <v>90</v>
      </c>
      <c r="B83" s="11"/>
      <c r="C83" s="11"/>
      <c r="D83" s="11">
        <f t="shared" si="4"/>
        <v>1707</v>
      </c>
      <c r="E83" s="11"/>
      <c r="F83" s="11"/>
      <c r="G83" s="11"/>
      <c r="H83" s="11">
        <v>1707</v>
      </c>
      <c r="I83" s="11"/>
    </row>
    <row r="84" ht="16" customHeight="1" outlineLevel="1" spans="1:9">
      <c r="A84" s="10" t="s">
        <v>91</v>
      </c>
      <c r="B84" s="11"/>
      <c r="C84" s="11"/>
      <c r="D84" s="11">
        <f t="shared" si="4"/>
        <v>28</v>
      </c>
      <c r="E84" s="11">
        <v>8</v>
      </c>
      <c r="F84" s="11">
        <v>4</v>
      </c>
      <c r="G84" s="11">
        <v>12</v>
      </c>
      <c r="H84" s="11">
        <v>1</v>
      </c>
      <c r="I84" s="11">
        <v>3</v>
      </c>
    </row>
    <row r="85" ht="16" customHeight="1" outlineLevel="1" spans="1:9">
      <c r="A85" s="10" t="s">
        <v>92</v>
      </c>
      <c r="B85" s="11"/>
      <c r="C85" s="11"/>
      <c r="D85" s="11">
        <f t="shared" si="4"/>
        <v>190</v>
      </c>
      <c r="E85" s="11">
        <v>110</v>
      </c>
      <c r="F85" s="11">
        <v>40</v>
      </c>
      <c r="G85" s="11"/>
      <c r="H85" s="11">
        <v>30</v>
      </c>
      <c r="I85" s="11">
        <v>10</v>
      </c>
    </row>
    <row r="86" ht="16" customHeight="1" outlineLevel="1" spans="1:9">
      <c r="A86" s="10" t="s">
        <v>93</v>
      </c>
      <c r="B86" s="11"/>
      <c r="C86" s="11"/>
      <c r="D86" s="11">
        <f t="shared" si="4"/>
        <v>486</v>
      </c>
      <c r="E86" s="11">
        <v>211</v>
      </c>
      <c r="F86" s="11">
        <v>112</v>
      </c>
      <c r="G86" s="11">
        <v>159</v>
      </c>
      <c r="H86" s="11">
        <v>4</v>
      </c>
      <c r="I86" s="11"/>
    </row>
    <row r="87" ht="16" customHeight="1" outlineLevel="1" spans="1:9">
      <c r="A87" s="10" t="s">
        <v>94</v>
      </c>
      <c r="B87" s="11"/>
      <c r="C87" s="11"/>
      <c r="D87" s="11">
        <f t="shared" si="4"/>
        <v>180</v>
      </c>
      <c r="E87" s="11">
        <v>7</v>
      </c>
      <c r="F87" s="11">
        <v>3</v>
      </c>
      <c r="G87" s="11"/>
      <c r="H87" s="11">
        <v>163</v>
      </c>
      <c r="I87" s="11">
        <v>7</v>
      </c>
    </row>
    <row r="88" ht="16" customHeight="1" outlineLevel="1" spans="1:9">
      <c r="A88" s="10" t="s">
        <v>95</v>
      </c>
      <c r="B88" s="11"/>
      <c r="C88" s="11"/>
      <c r="D88" s="11">
        <f t="shared" si="4"/>
        <v>138</v>
      </c>
      <c r="E88" s="11"/>
      <c r="F88" s="11"/>
      <c r="G88" s="11"/>
      <c r="H88" s="11">
        <v>138</v>
      </c>
      <c r="I88" s="11"/>
    </row>
    <row r="89" ht="16" customHeight="1" outlineLevel="1" spans="1:9">
      <c r="A89" s="10" t="s">
        <v>96</v>
      </c>
      <c r="B89" s="11"/>
      <c r="C89" s="11"/>
      <c r="D89" s="11">
        <f t="shared" si="4"/>
        <v>348</v>
      </c>
      <c r="E89" s="11">
        <v>118</v>
      </c>
      <c r="F89" s="11"/>
      <c r="G89" s="11"/>
      <c r="H89" s="11">
        <v>230</v>
      </c>
      <c r="I89" s="11"/>
    </row>
    <row r="90" ht="16" customHeight="1" outlineLevel="1" spans="1:9">
      <c r="A90" s="10" t="s">
        <v>97</v>
      </c>
      <c r="B90" s="11"/>
      <c r="C90" s="11"/>
      <c r="D90" s="11">
        <f t="shared" si="4"/>
        <v>17</v>
      </c>
      <c r="E90" s="11">
        <v>5</v>
      </c>
      <c r="F90" s="11">
        <v>5</v>
      </c>
      <c r="G90" s="11">
        <v>1</v>
      </c>
      <c r="H90" s="11">
        <v>1</v>
      </c>
      <c r="I90" s="11">
        <v>5</v>
      </c>
    </row>
    <row r="91" ht="16" customHeight="1" outlineLevel="1" spans="1:9">
      <c r="A91" s="10" t="s">
        <v>98</v>
      </c>
      <c r="B91" s="11"/>
      <c r="C91" s="11"/>
      <c r="D91" s="11">
        <f t="shared" si="4"/>
        <v>4068</v>
      </c>
      <c r="E91" s="11">
        <v>4068</v>
      </c>
      <c r="F91" s="11"/>
      <c r="G91" s="11"/>
      <c r="H91" s="11"/>
      <c r="I91" s="11"/>
    </row>
    <row r="92" ht="16" customHeight="1" outlineLevel="1" spans="1:9">
      <c r="A92" s="10" t="s">
        <v>99</v>
      </c>
      <c r="B92" s="11"/>
      <c r="C92" s="11"/>
      <c r="D92" s="11">
        <f t="shared" si="4"/>
        <v>305</v>
      </c>
      <c r="E92" s="11">
        <v>133</v>
      </c>
      <c r="F92" s="11">
        <v>56</v>
      </c>
      <c r="G92" s="11">
        <v>49</v>
      </c>
      <c r="H92" s="11">
        <v>28</v>
      </c>
      <c r="I92" s="11">
        <v>39</v>
      </c>
    </row>
    <row r="93" ht="16" customHeight="1" outlineLevel="1" spans="1:9">
      <c r="A93" s="10" t="s">
        <v>100</v>
      </c>
      <c r="B93" s="11"/>
      <c r="C93" s="11"/>
      <c r="D93" s="11">
        <f t="shared" si="4"/>
        <v>55</v>
      </c>
      <c r="E93" s="11">
        <v>25</v>
      </c>
      <c r="F93" s="11">
        <v>9</v>
      </c>
      <c r="G93" s="11">
        <v>11</v>
      </c>
      <c r="H93" s="11">
        <v>5</v>
      </c>
      <c r="I93" s="11">
        <v>5</v>
      </c>
    </row>
    <row r="94" ht="16" customHeight="1" outlineLevel="1" spans="1:9">
      <c r="A94" s="10" t="s">
        <v>101</v>
      </c>
      <c r="B94" s="11"/>
      <c r="C94" s="11"/>
      <c r="D94" s="11">
        <f t="shared" si="4"/>
        <v>3800</v>
      </c>
      <c r="E94" s="11">
        <v>734</v>
      </c>
      <c r="F94" s="11">
        <v>904</v>
      </c>
      <c r="G94" s="11">
        <v>1704</v>
      </c>
      <c r="H94" s="11">
        <v>50</v>
      </c>
      <c r="I94" s="11">
        <v>408</v>
      </c>
    </row>
    <row r="95" ht="16" customHeight="1" outlineLevel="1" spans="1:9">
      <c r="A95" s="10" t="s">
        <v>102</v>
      </c>
      <c r="B95" s="11"/>
      <c r="C95" s="11"/>
      <c r="D95" s="11">
        <f t="shared" si="4"/>
        <v>58</v>
      </c>
      <c r="E95" s="11">
        <v>46</v>
      </c>
      <c r="F95" s="11">
        <v>4</v>
      </c>
      <c r="G95" s="11">
        <v>4</v>
      </c>
      <c r="H95" s="11">
        <v>3</v>
      </c>
      <c r="I95" s="11">
        <v>1</v>
      </c>
    </row>
    <row r="96" ht="16" customHeight="1" outlineLevel="1" spans="1:9">
      <c r="A96" s="10" t="s">
        <v>103</v>
      </c>
      <c r="B96" s="11"/>
      <c r="C96" s="11"/>
      <c r="D96" s="11">
        <f t="shared" si="4"/>
        <v>1208</v>
      </c>
      <c r="E96" s="11">
        <v>394</v>
      </c>
      <c r="F96" s="11">
        <v>315</v>
      </c>
      <c r="G96" s="11">
        <v>240</v>
      </c>
      <c r="H96" s="11">
        <v>75</v>
      </c>
      <c r="I96" s="11">
        <v>184</v>
      </c>
    </row>
    <row r="97" ht="16" customHeight="1" outlineLevel="1" spans="1:9">
      <c r="A97" s="10" t="s">
        <v>104</v>
      </c>
      <c r="B97" s="11"/>
      <c r="C97" s="11"/>
      <c r="D97" s="11">
        <f t="shared" si="4"/>
        <v>120</v>
      </c>
      <c r="E97" s="11">
        <v>40</v>
      </c>
      <c r="F97" s="11">
        <v>40</v>
      </c>
      <c r="G97" s="11"/>
      <c r="H97" s="11">
        <v>30</v>
      </c>
      <c r="I97" s="11">
        <v>10</v>
      </c>
    </row>
    <row r="98" ht="16" customHeight="1" outlineLevel="1" spans="1:9">
      <c r="A98" s="10" t="s">
        <v>105</v>
      </c>
      <c r="B98" s="11"/>
      <c r="C98" s="11"/>
      <c r="D98" s="11">
        <f t="shared" si="4"/>
        <v>357</v>
      </c>
      <c r="E98" s="11">
        <v>140</v>
      </c>
      <c r="F98" s="11">
        <v>71</v>
      </c>
      <c r="G98" s="11">
        <v>81</v>
      </c>
      <c r="H98" s="11">
        <v>30</v>
      </c>
      <c r="I98" s="11">
        <v>35</v>
      </c>
    </row>
    <row r="99" ht="16" customHeight="1" outlineLevel="1" spans="1:9">
      <c r="A99" s="10" t="s">
        <v>106</v>
      </c>
      <c r="B99" s="11"/>
      <c r="C99" s="11"/>
      <c r="D99" s="11">
        <f t="shared" si="4"/>
        <v>599</v>
      </c>
      <c r="E99" s="11">
        <v>599</v>
      </c>
      <c r="F99" s="11"/>
      <c r="G99" s="11"/>
      <c r="H99" s="11"/>
      <c r="I99" s="11"/>
    </row>
    <row r="100" ht="16" customHeight="1" outlineLevel="1" spans="1:9">
      <c r="A100" s="10" t="s">
        <v>107</v>
      </c>
      <c r="B100" s="11"/>
      <c r="C100" s="11"/>
      <c r="D100" s="11">
        <f t="shared" si="4"/>
        <v>352</v>
      </c>
      <c r="E100" s="11">
        <v>103</v>
      </c>
      <c r="F100" s="11">
        <v>80</v>
      </c>
      <c r="G100" s="11">
        <v>72</v>
      </c>
      <c r="H100" s="11">
        <v>41</v>
      </c>
      <c r="I100" s="11">
        <v>56</v>
      </c>
    </row>
    <row r="101" ht="16" customHeight="1" outlineLevel="1" spans="1:9">
      <c r="A101" s="10" t="s">
        <v>108</v>
      </c>
      <c r="B101" s="11"/>
      <c r="C101" s="11"/>
      <c r="D101" s="11">
        <f t="shared" si="4"/>
        <v>71</v>
      </c>
      <c r="E101" s="11">
        <v>35</v>
      </c>
      <c r="F101" s="11">
        <v>13</v>
      </c>
      <c r="G101" s="11">
        <v>10</v>
      </c>
      <c r="H101" s="11">
        <v>6</v>
      </c>
      <c r="I101" s="11">
        <v>7</v>
      </c>
    </row>
    <row r="102" ht="16" customHeight="1" outlineLevel="1" spans="1:9">
      <c r="A102" s="10" t="s">
        <v>109</v>
      </c>
      <c r="B102" s="11"/>
      <c r="C102" s="11"/>
      <c r="D102" s="11">
        <f t="shared" si="4"/>
        <v>1220</v>
      </c>
      <c r="E102" s="11">
        <v>246</v>
      </c>
      <c r="F102" s="11">
        <v>308</v>
      </c>
      <c r="G102" s="11">
        <v>305</v>
      </c>
      <c r="H102" s="11">
        <v>93</v>
      </c>
      <c r="I102" s="11">
        <v>268</v>
      </c>
    </row>
    <row r="103" ht="16" customHeight="1" outlineLevel="1" spans="1:9">
      <c r="A103" s="10" t="s">
        <v>110</v>
      </c>
      <c r="B103" s="11"/>
      <c r="C103" s="11"/>
      <c r="D103" s="11">
        <f t="shared" si="4"/>
        <v>5</v>
      </c>
      <c r="E103" s="11">
        <v>5</v>
      </c>
      <c r="F103" s="11"/>
      <c r="G103" s="11"/>
      <c r="H103" s="11"/>
      <c r="I103" s="11"/>
    </row>
    <row r="104" ht="16" customHeight="1" outlineLevel="1" spans="1:9">
      <c r="A104" s="10" t="s">
        <v>111</v>
      </c>
      <c r="B104" s="11"/>
      <c r="C104" s="11"/>
      <c r="D104" s="11">
        <f t="shared" si="4"/>
        <v>110</v>
      </c>
      <c r="E104" s="11">
        <v>110</v>
      </c>
      <c r="F104" s="11"/>
      <c r="G104" s="11"/>
      <c r="H104" s="11"/>
      <c r="I104" s="11"/>
    </row>
    <row r="105" ht="16" customHeight="1" outlineLevel="1" spans="1:9">
      <c r="A105" s="10" t="s">
        <v>112</v>
      </c>
      <c r="B105" s="11"/>
      <c r="C105" s="11"/>
      <c r="D105" s="11">
        <f t="shared" si="4"/>
        <v>643</v>
      </c>
      <c r="E105" s="11">
        <v>208</v>
      </c>
      <c r="F105" s="11">
        <v>202</v>
      </c>
      <c r="G105" s="11">
        <v>233</v>
      </c>
      <c r="H105" s="11"/>
      <c r="I105" s="11"/>
    </row>
    <row r="106" ht="16" customHeight="1" outlineLevel="1" spans="1:9">
      <c r="A106" s="10" t="s">
        <v>113</v>
      </c>
      <c r="B106" s="11"/>
      <c r="C106" s="11"/>
      <c r="D106" s="11">
        <f t="shared" si="4"/>
        <v>275</v>
      </c>
      <c r="E106" s="11">
        <v>275</v>
      </c>
      <c r="F106" s="11"/>
      <c r="G106" s="11"/>
      <c r="H106" s="11"/>
      <c r="I106" s="11"/>
    </row>
    <row r="107" ht="16" customHeight="1" outlineLevel="1" spans="1:9">
      <c r="A107" s="10" t="s">
        <v>114</v>
      </c>
      <c r="B107" s="11"/>
      <c r="C107" s="11"/>
      <c r="D107" s="11">
        <f t="shared" si="4"/>
        <v>100</v>
      </c>
      <c r="E107" s="11"/>
      <c r="F107" s="11"/>
      <c r="G107" s="11">
        <v>100</v>
      </c>
      <c r="H107" s="11"/>
      <c r="I107" s="11"/>
    </row>
    <row r="108" ht="16" customHeight="1" outlineLevel="1" spans="1:9">
      <c r="A108" s="10" t="s">
        <v>115</v>
      </c>
      <c r="B108" s="11"/>
      <c r="C108" s="11"/>
      <c r="D108" s="11">
        <f t="shared" si="4"/>
        <v>374</v>
      </c>
      <c r="E108" s="11">
        <v>60</v>
      </c>
      <c r="F108" s="11">
        <v>7</v>
      </c>
      <c r="G108" s="11">
        <v>77</v>
      </c>
      <c r="H108" s="11">
        <v>180</v>
      </c>
      <c r="I108" s="11">
        <v>50</v>
      </c>
    </row>
    <row r="109" ht="16" customHeight="1" outlineLevel="1" spans="1:9">
      <c r="A109" s="10" t="s">
        <v>116</v>
      </c>
      <c r="B109" s="11"/>
      <c r="C109" s="11"/>
      <c r="D109" s="11">
        <f t="shared" si="4"/>
        <v>1539</v>
      </c>
      <c r="E109" s="11">
        <v>685</v>
      </c>
      <c r="F109" s="11">
        <v>309</v>
      </c>
      <c r="G109" s="11">
        <v>245</v>
      </c>
      <c r="H109" s="11">
        <v>114</v>
      </c>
      <c r="I109" s="11">
        <v>186</v>
      </c>
    </row>
    <row r="110" ht="16" customHeight="1" outlineLevel="1" spans="1:9">
      <c r="A110" s="10" t="s">
        <v>117</v>
      </c>
      <c r="B110" s="11"/>
      <c r="C110" s="11"/>
      <c r="D110" s="11">
        <f t="shared" si="4"/>
        <v>391</v>
      </c>
      <c r="E110" s="11">
        <v>181</v>
      </c>
      <c r="F110" s="11">
        <v>74</v>
      </c>
      <c r="G110" s="11">
        <v>59</v>
      </c>
      <c r="H110" s="11">
        <v>32</v>
      </c>
      <c r="I110" s="11">
        <v>45</v>
      </c>
    </row>
    <row r="111" ht="16" customHeight="1" outlineLevel="1" spans="1:9">
      <c r="A111" s="10" t="s">
        <v>118</v>
      </c>
      <c r="B111" s="11"/>
      <c r="C111" s="11"/>
      <c r="D111" s="11">
        <f t="shared" si="4"/>
        <v>70</v>
      </c>
      <c r="E111" s="11">
        <v>60</v>
      </c>
      <c r="F111" s="11"/>
      <c r="G111" s="11">
        <v>10</v>
      </c>
      <c r="H111" s="11"/>
      <c r="I111" s="11"/>
    </row>
    <row r="112" ht="16" customHeight="1" outlineLevel="1" spans="1:9">
      <c r="A112" s="10" t="s">
        <v>119</v>
      </c>
      <c r="B112" s="11"/>
      <c r="C112" s="11"/>
      <c r="D112" s="11">
        <f t="shared" si="4"/>
        <v>380</v>
      </c>
      <c r="E112" s="11">
        <v>130</v>
      </c>
      <c r="F112" s="11">
        <v>70</v>
      </c>
      <c r="G112" s="11">
        <v>100</v>
      </c>
      <c r="H112" s="11">
        <v>10</v>
      </c>
      <c r="I112" s="11">
        <v>70</v>
      </c>
    </row>
    <row r="113" ht="16" customHeight="1" outlineLevel="1" spans="1:9">
      <c r="A113" s="10" t="s">
        <v>120</v>
      </c>
      <c r="B113" s="11"/>
      <c r="C113" s="11"/>
      <c r="D113" s="11">
        <f t="shared" si="4"/>
        <v>370</v>
      </c>
      <c r="E113" s="11">
        <v>121</v>
      </c>
      <c r="F113" s="11">
        <v>68</v>
      </c>
      <c r="G113" s="11">
        <v>112</v>
      </c>
      <c r="H113" s="11">
        <v>6</v>
      </c>
      <c r="I113" s="11">
        <v>63</v>
      </c>
    </row>
    <row r="114" ht="16" customHeight="1" spans="1:11">
      <c r="A114" s="8" t="s">
        <v>121</v>
      </c>
      <c r="B114" s="9">
        <f t="shared" ref="B114:I114" si="5">SUM(B115:B116)</f>
        <v>5527</v>
      </c>
      <c r="C114" s="9">
        <f t="shared" si="5"/>
        <v>-422603</v>
      </c>
      <c r="D114" s="9">
        <f t="shared" si="5"/>
        <v>428130</v>
      </c>
      <c r="E114" s="9">
        <f t="shared" si="5"/>
        <v>21199</v>
      </c>
      <c r="F114" s="9">
        <f t="shared" si="5"/>
        <v>12213</v>
      </c>
      <c r="G114" s="9">
        <f t="shared" si="5"/>
        <v>38047</v>
      </c>
      <c r="H114" s="9">
        <f t="shared" si="5"/>
        <v>93668</v>
      </c>
      <c r="I114" s="9">
        <f t="shared" si="5"/>
        <v>263003</v>
      </c>
      <c r="K114" s="12"/>
    </row>
    <row r="115" s="1" customFormat="1" spans="1:9">
      <c r="A115" s="10" t="s">
        <v>122</v>
      </c>
      <c r="B115" s="14">
        <v>5527</v>
      </c>
      <c r="C115" s="11">
        <f>B115-D115</f>
        <v>2527</v>
      </c>
      <c r="D115" s="14">
        <f>SUM(E115:I115)</f>
        <v>3000</v>
      </c>
      <c r="E115" s="14">
        <v>1599</v>
      </c>
      <c r="F115" s="14">
        <v>772</v>
      </c>
      <c r="G115" s="14">
        <v>318</v>
      </c>
      <c r="H115" s="14">
        <v>145</v>
      </c>
      <c r="I115" s="14">
        <v>166</v>
      </c>
    </row>
    <row r="116" s="1" customFormat="1" spans="1:9">
      <c r="A116" s="10" t="s">
        <v>123</v>
      </c>
      <c r="B116" s="14"/>
      <c r="C116" s="11">
        <f>B116-D116</f>
        <v>-425130</v>
      </c>
      <c r="D116" s="14">
        <f>SUM(E116:I116)</f>
        <v>425130</v>
      </c>
      <c r="E116" s="14">
        <v>19600</v>
      </c>
      <c r="F116" s="14">
        <v>11441</v>
      </c>
      <c r="G116" s="14">
        <v>37729</v>
      </c>
      <c r="H116" s="14">
        <f>3616+89907</f>
        <v>93523</v>
      </c>
      <c r="I116" s="14">
        <v>262837</v>
      </c>
    </row>
    <row r="119" spans="1:1">
      <c r="A119" s="5" t="s">
        <v>124</v>
      </c>
    </row>
  </sheetData>
  <mergeCells count="1">
    <mergeCell ref="A1:I1"/>
  </mergeCells>
  <printOptions horizontalCentered="1"/>
  <pageMargins left="0.629861111111111" right="0.629861111111111" top="0.984027777777778" bottom="0.984027777777778" header="0.5" footer="0.5"/>
  <pageSetup paperSize="9" scale="85" fitToHeight="0" orientation="landscape" blackAndWhite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2022年转移支付预计情况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murasaki</cp:lastModifiedBy>
  <dcterms:created xsi:type="dcterms:W3CDTF">2022-01-11T02:41:00Z</dcterms:created>
  <dcterms:modified xsi:type="dcterms:W3CDTF">2022-01-24T03:03:52Z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28E6CE9D2E7D4ECB964B4F4C06182A9B</vt:lpwstr>
  </property>
</Properties>
</file>