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<sst xmlns="http://schemas.openxmlformats.org/spreadsheetml/2006/main" count="23" uniqueCount="19">
  <si>
    <t>市政务服务大厅各服务区办件数据统计表（2022年5月）</t>
  </si>
  <si>
    <t>序号</t>
  </si>
  <si>
    <t>业务审批单位/区域</t>
  </si>
  <si>
    <t>办件总数</t>
  </si>
  <si>
    <t>服务自然人数量</t>
  </si>
  <si>
    <t>服务法人数量</t>
  </si>
  <si>
    <t>现场咨询人次</t>
  </si>
  <si>
    <t>电话咨询人次</t>
  </si>
  <si>
    <t>线上咨询人次</t>
  </si>
  <si>
    <t>民生服务区</t>
  </si>
  <si>
    <t>市场准入服务区</t>
  </si>
  <si>
    <t>项目建设服务区</t>
  </si>
  <si>
    <t>不动产登记服务区</t>
  </si>
  <si>
    <t>税务服务区</t>
  </si>
  <si>
    <t>公安业务服务区</t>
  </si>
  <si>
    <t>合计</t>
  </si>
  <si>
    <t>/</t>
  </si>
  <si>
    <t>注：办件总数包含统一受理、国垂、省垂、自建平台办件数</t>
  </si>
  <si>
    <t>注：服务自然人、法人数量包含窗口办件及咨询引导服务数量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</si>
</sst>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10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3" fillId="11" borderId="5" applyNumberFormat="false" applyAlignment="false" applyProtection="false">
      <alignment vertical="center"/>
    </xf>
    <xf numFmtId="0" fontId="21" fillId="26" borderId="9" applyNumberFormat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0" fillId="16" borderId="6" applyNumberFormat="false" applyFont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0" fontId="23" fillId="11" borderId="10" applyNumberFormat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24" fillId="29" borderId="10" applyNumberFormat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6" fillId="0" borderId="0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5" fillId="0" borderId="3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N5" sqref="N5"/>
    </sheetView>
  </sheetViews>
  <sheetFormatPr defaultColWidth="8.89166666666667" defaultRowHeight="14.25" outlineLevelCol="7"/>
  <cols>
    <col min="1" max="1" width="7.44166666666667" style="2" customWidth="true"/>
    <col min="2" max="2" width="20.125" style="2" customWidth="true"/>
    <col min="3" max="3" width="21.375" style="2" customWidth="true"/>
    <col min="4" max="4" width="17.25" style="2" customWidth="true"/>
    <col min="5" max="5" width="16.375" style="2" customWidth="true"/>
    <col min="6" max="8" width="13.75" style="2" customWidth="true"/>
    <col min="9" max="16384" width="8.89166666666667" style="2"/>
  </cols>
  <sheetData>
    <row r="1" s="1" customFormat="true" ht="40" customHeight="true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true" ht="30" customHeight="true" spans="1:8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true" ht="30" customHeight="true" spans="1:8">
      <c r="A3" s="6">
        <v>1</v>
      </c>
      <c r="B3" s="6" t="s">
        <v>9</v>
      </c>
      <c r="C3" s="6">
        <v>5157</v>
      </c>
      <c r="D3" s="7">
        <f>(C3+G3+F3+H3)*0.8</f>
        <v>4592.8</v>
      </c>
      <c r="E3" s="7">
        <f>(C3+G3+F3+H3)*0.2</f>
        <v>1148.2</v>
      </c>
      <c r="F3" s="12">
        <v>265</v>
      </c>
      <c r="G3" s="13">
        <v>134</v>
      </c>
      <c r="H3" s="6">
        <v>185</v>
      </c>
    </row>
    <row r="4" s="1" customFormat="true" ht="30" customHeight="true" spans="1:8">
      <c r="A4" s="6">
        <v>2</v>
      </c>
      <c r="B4" s="6" t="s">
        <v>10</v>
      </c>
      <c r="C4" s="6">
        <v>2175</v>
      </c>
      <c r="D4" s="7">
        <f>(C4+G4+F4+H4)*0</f>
        <v>0</v>
      </c>
      <c r="E4" s="7">
        <f>(C4+G4+F4+H4)*1</f>
        <v>2606</v>
      </c>
      <c r="F4" s="6">
        <v>175</v>
      </c>
      <c r="G4" s="6">
        <v>256</v>
      </c>
      <c r="H4" s="6">
        <v>0</v>
      </c>
    </row>
    <row r="5" s="1" customFormat="true" ht="30" customHeight="true" spans="1:8">
      <c r="A5" s="6">
        <v>3</v>
      </c>
      <c r="B5" s="6" t="s">
        <v>11</v>
      </c>
      <c r="C5" s="6">
        <v>369</v>
      </c>
      <c r="D5" s="7">
        <v>61</v>
      </c>
      <c r="E5" s="7">
        <v>412</v>
      </c>
      <c r="F5" s="6">
        <v>45</v>
      </c>
      <c r="G5" s="6">
        <v>59</v>
      </c>
      <c r="H5" s="6">
        <v>0</v>
      </c>
    </row>
    <row r="6" s="1" customFormat="true" ht="30" customHeight="true" spans="1:8">
      <c r="A6" s="6">
        <v>4</v>
      </c>
      <c r="B6" s="6" t="s">
        <v>12</v>
      </c>
      <c r="C6" s="6">
        <v>2095</v>
      </c>
      <c r="D6" s="7">
        <f>(C6+G6+F6+H6)*0.95</f>
        <v>7670.3</v>
      </c>
      <c r="E6" s="7">
        <f>(C6+G6+F6+H6)*0.05</f>
        <v>403.7</v>
      </c>
      <c r="F6" s="6">
        <v>4963</v>
      </c>
      <c r="G6" s="6">
        <v>1016</v>
      </c>
      <c r="H6" s="6">
        <v>0</v>
      </c>
    </row>
    <row r="7" s="1" customFormat="true" ht="30" customHeight="true" spans="1:8">
      <c r="A7" s="6">
        <v>5</v>
      </c>
      <c r="B7" s="6" t="s">
        <v>13</v>
      </c>
      <c r="C7" s="6">
        <v>7928</v>
      </c>
      <c r="D7" s="7">
        <f>(C7+F7+G7+H7)*0.3</f>
        <v>4653.3</v>
      </c>
      <c r="E7" s="7">
        <f>(C7+F7+G7+H7)*0.7</f>
        <v>10857.7</v>
      </c>
      <c r="F7" s="6">
        <v>4950</v>
      </c>
      <c r="G7" s="6">
        <v>2425</v>
      </c>
      <c r="H7" s="6">
        <v>208</v>
      </c>
    </row>
    <row r="8" s="1" customFormat="true" ht="30" customHeight="true" spans="1:8">
      <c r="A8" s="6">
        <v>6</v>
      </c>
      <c r="B8" s="6" t="s">
        <v>14</v>
      </c>
      <c r="C8" s="6">
        <v>52</v>
      </c>
      <c r="D8" s="7">
        <f>C8+F8+G8+H8</f>
        <v>123</v>
      </c>
      <c r="E8" s="7">
        <v>0</v>
      </c>
      <c r="F8" s="6">
        <v>41</v>
      </c>
      <c r="G8" s="6">
        <v>18</v>
      </c>
      <c r="H8" s="6">
        <v>12</v>
      </c>
    </row>
    <row r="9" s="1" customFormat="true" ht="30" customHeight="true" spans="1:8">
      <c r="A9" s="8" t="s">
        <v>15</v>
      </c>
      <c r="B9" s="9"/>
      <c r="C9" s="6">
        <f t="shared" ref="C9:H9" si="0">SUM(C3:C8)</f>
        <v>17776</v>
      </c>
      <c r="D9" s="7">
        <f t="shared" si="0"/>
        <v>17100.4</v>
      </c>
      <c r="E9" s="7">
        <f t="shared" si="0"/>
        <v>15427.6</v>
      </c>
      <c r="F9" s="7">
        <f t="shared" si="0"/>
        <v>10439</v>
      </c>
      <c r="G9" s="7">
        <f t="shared" si="0"/>
        <v>3908</v>
      </c>
      <c r="H9" s="7">
        <f t="shared" si="0"/>
        <v>405</v>
      </c>
    </row>
    <row r="10" s="1" customFormat="true" ht="42.75" spans="1:8">
      <c r="A10" s="10" t="s">
        <v>16</v>
      </c>
      <c r="B10" s="10" t="s">
        <v>16</v>
      </c>
      <c r="C10" s="10" t="s">
        <v>17</v>
      </c>
      <c r="D10" s="11" t="s">
        <v>18</v>
      </c>
      <c r="E10" s="14"/>
      <c r="F10" s="10" t="s">
        <v>16</v>
      </c>
      <c r="G10" s="10" t="s">
        <v>16</v>
      </c>
      <c r="H10" s="10" t="s">
        <v>16</v>
      </c>
    </row>
  </sheetData>
  <mergeCells count="3">
    <mergeCell ref="A1:H1"/>
    <mergeCell ref="A9:B9"/>
    <mergeCell ref="D10:E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12523</dc:creator>
  <cp:lastModifiedBy>inspur</cp:lastModifiedBy>
  <dcterms:created xsi:type="dcterms:W3CDTF">2021-04-26T10:10:00Z</dcterms:created>
  <dcterms:modified xsi:type="dcterms:W3CDTF">2022-06-29T16:38:09Z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68DC2D316EA64A03A921748B31F354B4</vt:lpwstr>
  </property>
  <property fmtid="{D5CDD505-2E9C-101B-9397-08002B2CF9AE}" pid="3" name="KSOProductBuildVer">
    <vt:lpwstr>2052-11.8.2.10458</vt:lpwstr>
  </property>
</Properties>
</file>