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<sst xmlns="http://schemas.openxmlformats.org/spreadsheetml/2006/main" count="23" uniqueCount="19">
  <si>
    <t>市政务服务大厅各服务区办件数据统计表（2022年1月）</t>
  </si>
  <si>
    <t>序号</t>
  </si>
  <si>
    <t>业务审批单位/区域</t>
  </si>
  <si>
    <t>办件总数</t>
  </si>
  <si>
    <t>现场咨询人次</t>
  </si>
  <si>
    <t>电话咨询人次</t>
  </si>
  <si>
    <t>线上咨询人次</t>
  </si>
  <si>
    <t>服务自然人数量</t>
  </si>
  <si>
    <t>服务法人数量</t>
  </si>
  <si>
    <t>民生服务区</t>
  </si>
  <si>
    <t>市场准入服务区</t>
  </si>
  <si>
    <t>项目建设服务区</t>
  </si>
  <si>
    <t>不动产登记服务区</t>
  </si>
  <si>
    <t>税务服务区</t>
  </si>
  <si>
    <t>公安业务服务区</t>
  </si>
  <si>
    <t>合计</t>
  </si>
  <si>
    <t>/</t>
  </si>
  <si>
    <t>注：办件总数包含统一受理、国垂、省垂、自建平台办件数</t>
  </si>
  <si>
    <t>注：服务自然人、法人数量包含窗口办件及咨询引导服务数量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</si>
</sst>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5" fillId="14" borderId="6" applyNumberFormat="false" applyAlignment="false" applyProtection="false">
      <alignment vertical="center"/>
    </xf>
    <xf numFmtId="0" fontId="18" fillId="17" borderId="8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0" fillId="27" borderId="11" applyNumberFormat="false" applyFon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4" fillId="14" borderId="7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6" fillId="15" borderId="7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1" sqref="A1:H1"/>
    </sheetView>
  </sheetViews>
  <sheetFormatPr defaultColWidth="8.89166666666667" defaultRowHeight="14.25" outlineLevelCol="7"/>
  <cols>
    <col min="1" max="1" width="7.44166666666667" style="2" customWidth="true"/>
    <col min="2" max="2" width="23.8833333333333" style="2" customWidth="true"/>
    <col min="3" max="8" width="20.775" style="2" customWidth="true"/>
    <col min="9" max="16384" width="8.89166666666667" style="2"/>
  </cols>
  <sheetData>
    <row r="1" s="1" customFormat="true" ht="40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ht="30" customHeight="true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true" ht="30" customHeight="true" spans="1:8">
      <c r="A3" s="6">
        <v>1</v>
      </c>
      <c r="B3" s="6" t="s">
        <v>9</v>
      </c>
      <c r="C3" s="6">
        <v>790</v>
      </c>
      <c r="D3" s="6">
        <v>960</v>
      </c>
      <c r="E3" s="6">
        <v>577</v>
      </c>
      <c r="F3" s="6">
        <v>691</v>
      </c>
      <c r="G3" s="10">
        <f>(C3+E3+D3+F3)*0.8</f>
        <v>2414.4</v>
      </c>
      <c r="H3" s="10">
        <f>(C3+E3+D3+F3)*0.2</f>
        <v>603.6</v>
      </c>
    </row>
    <row r="4" s="1" customFormat="true" ht="30" customHeight="true" spans="1:8">
      <c r="A4" s="6">
        <v>2</v>
      </c>
      <c r="B4" s="6" t="s">
        <v>10</v>
      </c>
      <c r="C4" s="6">
        <v>1100</v>
      </c>
      <c r="D4" s="6">
        <v>217</v>
      </c>
      <c r="E4" s="6">
        <v>709</v>
      </c>
      <c r="F4" s="6">
        <v>0</v>
      </c>
      <c r="G4" s="10">
        <f>(C4+E4+D4+F4)*0</f>
        <v>0</v>
      </c>
      <c r="H4" s="10">
        <f>(C4+E4+D4+F4)*1</f>
        <v>2026</v>
      </c>
    </row>
    <row r="5" s="1" customFormat="true" ht="30" customHeight="true" spans="1:8">
      <c r="A5" s="6">
        <v>3</v>
      </c>
      <c r="B5" s="6" t="s">
        <v>11</v>
      </c>
      <c r="C5" s="6">
        <v>49</v>
      </c>
      <c r="D5" s="6">
        <v>261</v>
      </c>
      <c r="E5" s="6">
        <v>200</v>
      </c>
      <c r="F5" s="6">
        <v>62</v>
      </c>
      <c r="G5" s="10">
        <f>(C5+E5+D5+F5)*0.95</f>
        <v>543.4</v>
      </c>
      <c r="H5" s="10">
        <f>C5+D5+E5+F5</f>
        <v>572</v>
      </c>
    </row>
    <row r="6" s="1" customFormat="true" ht="30" customHeight="true" spans="1:8">
      <c r="A6" s="6">
        <v>4</v>
      </c>
      <c r="B6" s="6" t="s">
        <v>12</v>
      </c>
      <c r="C6" s="6">
        <v>6992</v>
      </c>
      <c r="D6" s="6">
        <v>3769</v>
      </c>
      <c r="E6" s="6">
        <v>686</v>
      </c>
      <c r="F6" s="6">
        <v>0</v>
      </c>
      <c r="G6" s="10">
        <f>(C6+E6+D6+F6)*0.95</f>
        <v>10874.65</v>
      </c>
      <c r="H6" s="10">
        <f>(C6+E6+D6+F6)*0.05</f>
        <v>572.35</v>
      </c>
    </row>
    <row r="7" s="1" customFormat="true" ht="30" customHeight="true" spans="1:8">
      <c r="A7" s="6">
        <v>5</v>
      </c>
      <c r="B7" s="6" t="s">
        <v>13</v>
      </c>
      <c r="C7" s="6">
        <v>13723</v>
      </c>
      <c r="D7" s="6">
        <v>8997</v>
      </c>
      <c r="E7" s="6">
        <v>4505</v>
      </c>
      <c r="F7" s="6">
        <v>410</v>
      </c>
      <c r="G7" s="10">
        <f>(C7+D7+E7+F7)*0.3</f>
        <v>8290.5</v>
      </c>
      <c r="H7" s="10">
        <f>(C7+D7+E7+F7)*0.7</f>
        <v>19344.5</v>
      </c>
    </row>
    <row r="8" s="1" customFormat="true" ht="30" customHeight="true" spans="1:8">
      <c r="A8" s="6">
        <v>6</v>
      </c>
      <c r="B8" s="6" t="s">
        <v>14</v>
      </c>
      <c r="C8" s="6">
        <v>449</v>
      </c>
      <c r="D8" s="6">
        <v>222</v>
      </c>
      <c r="E8" s="6">
        <v>9</v>
      </c>
      <c r="F8" s="6">
        <v>3</v>
      </c>
      <c r="G8" s="10">
        <f>C8+D8+E8+F8</f>
        <v>683</v>
      </c>
      <c r="H8" s="10">
        <v>0</v>
      </c>
    </row>
    <row r="9" s="1" customFormat="true" ht="30" customHeight="true" spans="1:8">
      <c r="A9" s="7" t="s">
        <v>15</v>
      </c>
      <c r="B9" s="8"/>
      <c r="C9" s="6">
        <f t="shared" ref="C9:H9" si="0">SUM(C3:C8)</f>
        <v>23103</v>
      </c>
      <c r="D9" s="6">
        <f t="shared" si="0"/>
        <v>14426</v>
      </c>
      <c r="E9" s="6">
        <f t="shared" si="0"/>
        <v>6686</v>
      </c>
      <c r="F9" s="6">
        <f t="shared" si="0"/>
        <v>1166</v>
      </c>
      <c r="G9" s="10">
        <f t="shared" si="0"/>
        <v>22805.95</v>
      </c>
      <c r="H9" s="10">
        <f t="shared" si="0"/>
        <v>23118.45</v>
      </c>
    </row>
    <row r="10" s="1" customFormat="true" ht="42.75" spans="1:8">
      <c r="A10" s="9" t="s">
        <v>16</v>
      </c>
      <c r="B10" s="9" t="s">
        <v>16</v>
      </c>
      <c r="C10" s="9" t="s">
        <v>17</v>
      </c>
      <c r="D10" s="9" t="s">
        <v>16</v>
      </c>
      <c r="E10" s="9" t="s">
        <v>16</v>
      </c>
      <c r="F10" s="9" t="s">
        <v>16</v>
      </c>
      <c r="G10" s="11" t="s">
        <v>18</v>
      </c>
      <c r="H10" s="12"/>
    </row>
  </sheetData>
  <mergeCells count="3">
    <mergeCell ref="A1:H1"/>
    <mergeCell ref="A9:B9"/>
    <mergeCell ref="G10:H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12523</dc:creator>
  <cp:lastModifiedBy>inspur</cp:lastModifiedBy>
  <dcterms:created xsi:type="dcterms:W3CDTF">2021-04-26T10:10:00Z</dcterms:created>
  <dcterms:modified xsi:type="dcterms:W3CDTF">2022-04-07T10:44:23Z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78299B8937054B84A6B8D33B937A56BB</vt:lpwstr>
  </property>
  <property fmtid="{D5CDD505-2E9C-101B-9397-08002B2CF9AE}" pid="3" name="KSOProductBuildVer">
    <vt:lpwstr>2052-11.8.2.10458</vt:lpwstr>
  </property>
</Properties>
</file>