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<sst xmlns="http://schemas.openxmlformats.org/spreadsheetml/2006/main" count="23" uniqueCount="19">
  <si>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市政务服务大厅各服务区办件数据统计表（10月）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</si>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</sst>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8" sqref="D18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968</v>
      </c>
      <c r="D3" s="7">
        <f>(C3+G3+F3+H3)*0.8</f>
        <v>1828.8</v>
      </c>
      <c r="E3" s="7">
        <f>(C3+G3+F3+H3)*0.2</f>
        <v>457.2</v>
      </c>
      <c r="F3" s="6">
        <v>774</v>
      </c>
      <c r="G3" s="6">
        <v>191</v>
      </c>
      <c r="H3" s="6">
        <v>353</v>
      </c>
    </row>
    <row r="4" s="1" customFormat="1" ht="30" customHeight="1" spans="1:8">
      <c r="A4" s="6">
        <v>2</v>
      </c>
      <c r="B4" s="6" t="s">
        <v>10</v>
      </c>
      <c r="C4" s="6">
        <v>375</v>
      </c>
      <c r="D4" s="7">
        <f>(C4+G4+F4+H4)*0</f>
        <v>0</v>
      </c>
      <c r="E4" s="7">
        <f>(C4+G4+F4+H4)*1</f>
        <v>2214</v>
      </c>
      <c r="F4" s="6">
        <v>477</v>
      </c>
      <c r="G4" s="6">
        <v>1362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44</v>
      </c>
      <c r="D5" s="7">
        <f>(C5+G5+F5+H5)*0.95</f>
        <v>694.45</v>
      </c>
      <c r="E5" s="7">
        <f>C5-344+F5+G5+H5</f>
        <v>387</v>
      </c>
      <c r="F5" s="6">
        <v>353</v>
      </c>
      <c r="G5" s="6">
        <v>299</v>
      </c>
      <c r="H5" s="6">
        <v>35</v>
      </c>
    </row>
    <row r="6" s="1" customFormat="1" ht="30" customHeight="1" spans="1:8">
      <c r="A6" s="6">
        <v>4</v>
      </c>
      <c r="B6" s="6" t="s">
        <v>12</v>
      </c>
      <c r="C6" s="6">
        <v>3442</v>
      </c>
      <c r="D6" s="7">
        <f>(C6+G6+F6+H6)*0.95</f>
        <v>5156.6</v>
      </c>
      <c r="E6" s="7">
        <f>(C6+G6+F6+H6)*0.05</f>
        <v>271.4</v>
      </c>
      <c r="F6" s="6">
        <v>1503</v>
      </c>
      <c r="G6" s="6">
        <v>483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6302</v>
      </c>
      <c r="D7" s="7">
        <f>(C7+F7+G7+H7)*0.3</f>
        <v>4478.1</v>
      </c>
      <c r="E7" s="7">
        <f>(C7+F7+G7+H7)*0.7</f>
        <v>10448.9</v>
      </c>
      <c r="F7" s="6">
        <v>5099</v>
      </c>
      <c r="G7" s="6">
        <v>3313</v>
      </c>
      <c r="H7" s="6">
        <v>213</v>
      </c>
    </row>
    <row r="8" s="1" customFormat="1" ht="30" customHeight="1" spans="1:8">
      <c r="A8" s="6">
        <v>6</v>
      </c>
      <c r="B8" s="6" t="s">
        <v>14</v>
      </c>
      <c r="C8" s="6">
        <v>452</v>
      </c>
      <c r="D8" s="7">
        <f>C8+F8+G8+H8</f>
        <v>715</v>
      </c>
      <c r="E8" s="7">
        <v>0</v>
      </c>
      <c r="F8" s="6">
        <v>200</v>
      </c>
      <c r="G8" s="6">
        <v>60</v>
      </c>
      <c r="H8" s="6">
        <v>3</v>
      </c>
    </row>
    <row r="9" s="1" customFormat="1" ht="30" customHeight="1" spans="1:8">
      <c r="A9" s="8" t="s">
        <v>15</v>
      </c>
      <c r="B9" s="9"/>
      <c r="C9" s="6">
        <f t="shared" ref="C9:H9" si="0">SUM(C3:C8)</f>
        <v>11583</v>
      </c>
      <c r="D9" s="7">
        <f t="shared" si="0"/>
        <v>12872.95</v>
      </c>
      <c r="E9" s="7">
        <f t="shared" si="0"/>
        <v>13778.5</v>
      </c>
      <c r="F9" s="6">
        <f t="shared" si="0"/>
        <v>8406</v>
      </c>
      <c r="G9" s="6">
        <f t="shared" si="0"/>
        <v>5708</v>
      </c>
      <c r="H9" s="6">
        <f t="shared" si="0"/>
        <v>604</v>
      </c>
    </row>
    <row r="10" s="1" customFormat="1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2021-11-15T09:23:56Z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